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Public\Excel\"/>
    </mc:Choice>
  </mc:AlternateContent>
  <xr:revisionPtr revIDLastSave="0" documentId="13_ncr:1_{CAA20FDE-8EA6-4659-A8D8-10C0E4736B32}" xr6:coauthVersionLast="47" xr6:coauthVersionMax="47" xr10:uidLastSave="{00000000-0000-0000-0000-000000000000}"/>
  <workbookProtection workbookAlgorithmName="SHA-512" workbookHashValue="mMJZ4Uny+GnKKW+FilSehbLNgLZS0/EdNjMCiXaJCauUfyIXLpXPUmkAavj5cJs5kxKbmNefrmiH19CoGv8EWQ==" workbookSaltValue="fQyvErFLsrVRvbYPUXUSkg==" workbookSpinCount="100000" lockStructure="1"/>
  <bookViews>
    <workbookView xWindow="-120" yWindow="-120" windowWidth="29040" windowHeight="15840" firstSheet="2" activeTab="2" xr2:uid="{5F23A239-60E8-4D4B-950D-2C1D2529CF27}"/>
  </bookViews>
  <sheets>
    <sheet name="Daten" sheetId="1" state="hidden" r:id="rId1"/>
    <sheet name="Meta" sheetId="2" state="hidden" r:id="rId2"/>
    <sheet name="Show" sheetId="3" r:id="rId3"/>
    <sheet name="Var" sheetId="4" state="hidden" r:id="rId4"/>
  </sheets>
  <definedNames>
    <definedName name="_xlnm.Print_Area" localSheetId="2">Show!$A$1:$L$33</definedName>
    <definedName name="Jahre1">OFFSET(Var!$D$6,,,Var!$H$3,)</definedName>
    <definedName name="Jahre2">OFFSET(Var!$F$6,,,Var!$H$3-Var!$D$1+1,)</definedName>
    <definedName name="X_">OFFSET(Daten!$A$4,Var!$A$6,,Var!$J$6,)</definedName>
    <definedName name="Y1_">OFFSET(Daten!$B$4,Var!$A$6,,Var!$J$6,)</definedName>
    <definedName name="Y2_">OFFSET(Daten!$C$4,Var!$A$6,,Var!$J$6,)</definedName>
    <definedName name="Z_">OFFSET(Daten!$E$4,Var!$A$6,,Var!$J$6,)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" l="1"/>
  <c r="B6" i="4" s="1" a="1"/>
  <c r="B6" i="4" s="1"/>
  <c r="A7" i="4"/>
  <c r="A11" i="3"/>
  <c r="E5" i="1" l="1"/>
  <c r="E6" i="1"/>
  <c r="E7" i="1"/>
  <c r="E8" i="1"/>
  <c r="E9" i="1"/>
  <c r="E10" i="1"/>
  <c r="E11" i="1"/>
  <c r="E12" i="1"/>
  <c r="E13" i="1"/>
  <c r="E14" i="1"/>
  <c r="E15" i="1"/>
  <c r="E28" i="1"/>
  <c r="E29" i="1"/>
  <c r="E30" i="1"/>
  <c r="E31" i="1"/>
  <c r="E32" i="1"/>
  <c r="E33" i="1"/>
  <c r="E34" i="1"/>
  <c r="E35" i="1"/>
  <c r="E36" i="1"/>
  <c r="E37" i="1"/>
  <c r="E38" i="1"/>
  <c r="E39" i="1"/>
  <c r="E52" i="1"/>
  <c r="E53" i="1"/>
  <c r="E54" i="1"/>
  <c r="E55" i="1"/>
  <c r="E56" i="1"/>
  <c r="E57" i="1"/>
  <c r="E58" i="1"/>
  <c r="E59" i="1"/>
  <c r="E60" i="1"/>
  <c r="E61" i="1"/>
  <c r="E62" i="1"/>
  <c r="E63" i="1"/>
  <c r="E76" i="1"/>
  <c r="E77" i="1"/>
  <c r="E78" i="1"/>
  <c r="E79" i="1"/>
  <c r="E80" i="1"/>
  <c r="E81" i="1"/>
  <c r="E82" i="1"/>
  <c r="E83" i="1"/>
  <c r="E84" i="1"/>
  <c r="E85" i="1"/>
  <c r="E86" i="1"/>
  <c r="E87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" i="1"/>
  <c r="D7" i="4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G6" i="4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F6" i="4"/>
  <c r="B7" i="4" s="1" a="1"/>
  <c r="B7" i="4" s="1"/>
  <c r="I6" i="4" l="1" a="1"/>
  <c r="I6" i="4" s="1"/>
  <c r="H3" i="4"/>
  <c r="H6" i="4" a="1"/>
  <c r="H6" i="4" s="1"/>
  <c r="F7" i="4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A6" i="4"/>
  <c r="A8" i="4" s="1"/>
  <c r="J6" i="4" l="1"/>
  <c r="F2" i="1" s="1"/>
  <c r="F1" i="1" l="1"/>
  <c r="G1" i="1" s="1"/>
  <c r="E738" i="1" s="1"/>
  <c r="E481" i="1" l="1"/>
  <c r="E290" i="1"/>
  <c r="E119" i="1"/>
  <c r="E331" i="1"/>
  <c r="E712" i="1"/>
  <c r="E589" i="1"/>
  <c r="E537" i="1"/>
  <c r="E773" i="1"/>
  <c r="E674" i="1"/>
  <c r="E580" i="1"/>
  <c r="E210" i="1"/>
  <c r="E707" i="1"/>
  <c r="E315" i="1"/>
  <c r="E657" i="1"/>
  <c r="E356" i="1"/>
  <c r="E516" i="1"/>
  <c r="E709" i="1"/>
  <c r="E480" i="1"/>
  <c r="E328" i="1"/>
  <c r="E266" i="1"/>
  <c r="E402" i="1"/>
  <c r="E619" i="1"/>
  <c r="E593" i="1"/>
  <c r="E774" i="1"/>
  <c r="E236" i="1"/>
  <c r="E483" i="1"/>
  <c r="E165" i="1"/>
  <c r="E240" i="1"/>
  <c r="E97" i="1"/>
  <c r="E352" i="1"/>
  <c r="E168" i="1"/>
  <c r="E404" i="1"/>
  <c r="E123" i="1"/>
  <c r="E377" i="1"/>
  <c r="E590" i="1"/>
  <c r="E645" i="1"/>
  <c r="E683" i="1"/>
  <c r="E144" i="1"/>
  <c r="E688" i="1"/>
  <c r="E592" i="1"/>
  <c r="E555" i="1"/>
  <c r="E457" i="1"/>
  <c r="E662" i="1"/>
  <c r="E139" i="1"/>
  <c r="E291" i="1"/>
  <c r="E338" i="1"/>
  <c r="E650" i="1"/>
  <c r="E629" i="1"/>
  <c r="E160" i="1"/>
  <c r="E382" i="1"/>
  <c r="E27" i="1"/>
  <c r="E578" i="1"/>
  <c r="E651" i="1"/>
  <c r="E509" i="1"/>
  <c r="E195" i="1"/>
  <c r="E535" i="1"/>
  <c r="E772" i="1"/>
  <c r="E653" i="1"/>
  <c r="E695" i="1"/>
  <c r="E575" i="1"/>
  <c r="E20" i="1"/>
  <c r="E42" i="1"/>
  <c r="E185" i="1"/>
  <c r="E358" i="1"/>
  <c r="E517" i="1"/>
  <c r="E719" i="1"/>
  <c r="E427" i="1"/>
  <c r="E184" i="1"/>
  <c r="E594" i="1"/>
  <c r="E403" i="1"/>
  <c r="E73" i="1"/>
  <c r="E381" i="1"/>
  <c r="E400" i="1"/>
  <c r="E353" i="1"/>
  <c r="E354" i="1"/>
  <c r="E769" i="1"/>
  <c r="E142" i="1"/>
  <c r="E609" i="1"/>
  <c r="E473" i="1"/>
  <c r="E546" i="1"/>
  <c r="E281" i="1"/>
  <c r="E136" i="1"/>
  <c r="E705" i="1"/>
  <c r="E508" i="1"/>
  <c r="E162" i="1"/>
  <c r="E759" i="1"/>
  <c r="E726" i="1"/>
  <c r="E212" i="1"/>
  <c r="E581" i="1"/>
  <c r="E586" i="1"/>
  <c r="E169" i="1"/>
  <c r="E186" i="1"/>
  <c r="E563" i="1"/>
  <c r="E89" i="1"/>
  <c r="E405" i="1"/>
  <c r="E673" i="1"/>
  <c r="E667" i="1"/>
  <c r="E479" i="1"/>
  <c r="E426" i="1"/>
  <c r="E545" i="1"/>
  <c r="E538" i="1"/>
  <c r="E708" i="1"/>
  <c r="E665" i="1"/>
  <c r="E511" i="1"/>
  <c r="E487" i="1"/>
  <c r="E213" i="1"/>
  <c r="E704" i="1"/>
  <c r="E16" i="1"/>
  <c r="E568" i="1"/>
  <c r="E700" i="1"/>
  <c r="E26" i="1"/>
  <c r="E287" i="1"/>
  <c r="E122" i="1"/>
  <c r="E744" i="1"/>
  <c r="E71" i="1"/>
  <c r="E503" i="1"/>
  <c r="E141" i="1"/>
  <c r="E450" i="1"/>
  <c r="E219" i="1"/>
  <c r="E360" i="1"/>
  <c r="E510" i="1"/>
  <c r="E524" i="1"/>
  <c r="E491" i="1"/>
  <c r="E458" i="1"/>
  <c r="E771" i="1"/>
  <c r="E729" i="1"/>
  <c r="E166" i="1"/>
  <c r="E560" i="1"/>
  <c r="E376" i="1"/>
  <c r="E211" i="1"/>
  <c r="E189" i="1"/>
  <c r="E455" i="1"/>
  <c r="E696" i="1"/>
  <c r="E378" i="1"/>
  <c r="E499" i="1"/>
  <c r="E588" i="1"/>
  <c r="E567" i="1"/>
  <c r="E570" i="1"/>
  <c r="E644" i="1"/>
  <c r="E411" i="1"/>
  <c r="E601" i="1"/>
  <c r="E311" i="1"/>
  <c r="E670" i="1"/>
  <c r="E21" i="1"/>
  <c r="E520" i="1"/>
  <c r="E190" i="1"/>
  <c r="E711" i="1"/>
  <c r="E636" i="1"/>
  <c r="E721" i="1"/>
  <c r="E334" i="1"/>
  <c r="E583" i="1"/>
  <c r="E699" i="1"/>
  <c r="E694" i="1"/>
  <c r="E525" i="1"/>
  <c r="E96" i="1"/>
  <c r="E728" i="1"/>
  <c r="E572" i="1"/>
  <c r="E307" i="1"/>
  <c r="E529" i="1"/>
  <c r="E95" i="1"/>
  <c r="E765" i="1"/>
  <c r="E512" i="1"/>
  <c r="E216" i="1"/>
  <c r="E99" i="1"/>
  <c r="E566" i="1"/>
  <c r="E760" i="1"/>
  <c r="E635" i="1"/>
  <c r="E684" i="1"/>
  <c r="E337" i="1"/>
  <c r="E289" i="1"/>
  <c r="E710" i="1"/>
  <c r="E701" i="1"/>
  <c r="E715" i="1"/>
  <c r="E723" i="1"/>
  <c r="E692" i="1"/>
  <c r="E649" i="1"/>
  <c r="E758" i="1"/>
  <c r="E736" i="1"/>
  <c r="E424" i="1"/>
  <c r="E332" i="1"/>
  <c r="E145" i="1"/>
  <c r="E559" i="1"/>
  <c r="E192" i="1"/>
  <c r="E380" i="1"/>
  <c r="E115" i="1"/>
  <c r="E361" i="1"/>
  <c r="E574" i="1"/>
  <c r="E637" i="1"/>
  <c r="E600" i="1"/>
  <c r="E739" i="1"/>
  <c r="E564" i="1"/>
  <c r="E521" i="1"/>
  <c r="E757" i="1"/>
  <c r="E706" i="1"/>
  <c r="E743" i="1"/>
  <c r="E603" i="1"/>
  <c r="E49" i="1"/>
  <c r="E775" i="1"/>
  <c r="E384" i="1"/>
  <c r="E188" i="1"/>
  <c r="E19" i="1"/>
  <c r="E265" i="1"/>
  <c r="E502" i="1"/>
  <c r="E573" i="1"/>
  <c r="E735" i="1"/>
  <c r="E208" i="1"/>
  <c r="E500" i="1"/>
  <c r="E449" i="1"/>
  <c r="E693" i="1"/>
  <c r="E544" i="1"/>
  <c r="E258" i="1"/>
  <c r="E539" i="1"/>
  <c r="E431" i="1"/>
  <c r="E740" i="1"/>
  <c r="E475" i="1"/>
  <c r="E550" i="1"/>
  <c r="E569" i="1"/>
  <c r="E91" i="1"/>
  <c r="E94" i="1"/>
  <c r="E505" i="1"/>
  <c r="E677" i="1"/>
  <c r="E194" i="1"/>
  <c r="E490" i="1"/>
  <c r="E496" i="1"/>
  <c r="E286" i="1"/>
  <c r="E762" i="1"/>
  <c r="E643" i="1"/>
  <c r="E612" i="1"/>
  <c r="E425" i="1"/>
  <c r="E386" i="1"/>
  <c r="E112" i="1"/>
  <c r="E624" i="1"/>
  <c r="E767" i="1"/>
  <c r="E548" i="1"/>
  <c r="E215" i="1"/>
  <c r="E576" i="1"/>
  <c r="E306" i="1"/>
  <c r="E641" i="1"/>
  <c r="E742" i="1"/>
  <c r="E751" i="1"/>
  <c r="E256" i="1"/>
  <c r="E484" i="1"/>
  <c r="E23" i="1"/>
  <c r="E607" i="1"/>
  <c r="E504" i="1"/>
  <c r="E621" i="1"/>
  <c r="E551" i="1"/>
  <c r="E282" i="1"/>
  <c r="E363" i="1"/>
  <c r="E654" i="1"/>
  <c r="E527" i="1"/>
  <c r="E604" i="1"/>
  <c r="E493" i="1"/>
  <c r="E571" i="1"/>
  <c r="E648" i="1"/>
  <c r="E267" i="1"/>
  <c r="E614" i="1"/>
  <c r="E714" i="1"/>
  <c r="E355" i="1"/>
  <c r="E333" i="1"/>
  <c r="E50" i="1"/>
  <c r="E770" i="1"/>
  <c r="E171" i="1"/>
  <c r="E741" i="1"/>
  <c r="E429" i="1"/>
  <c r="E259" i="1"/>
  <c r="E720" i="1"/>
  <c r="E143" i="1"/>
  <c r="E591" i="1"/>
  <c r="E408" i="1"/>
  <c r="E164" i="1"/>
  <c r="E114" i="1"/>
  <c r="E257" i="1"/>
  <c r="E494" i="1"/>
  <c r="E565" i="1"/>
  <c r="E623" i="1"/>
  <c r="E336" i="1"/>
  <c r="E627" i="1"/>
  <c r="E632" i="1"/>
  <c r="E620" i="1"/>
  <c r="E379" i="1"/>
  <c r="E577" i="1"/>
  <c r="E239" i="1"/>
  <c r="E630" i="1"/>
  <c r="E170" i="1"/>
  <c r="E584" i="1"/>
  <c r="E606" i="1"/>
  <c r="E448" i="1"/>
  <c r="E264" i="1"/>
  <c r="E308" i="1"/>
  <c r="E75" i="1"/>
  <c r="E329" i="1"/>
  <c r="E542" i="1"/>
  <c r="E613" i="1"/>
  <c r="E482" i="1"/>
  <c r="E652" i="1"/>
  <c r="E659" i="1"/>
  <c r="E664" i="1"/>
  <c r="E191" i="1"/>
  <c r="E543" i="1"/>
  <c r="E686" i="1"/>
  <c r="E727" i="1"/>
  <c r="E616" i="1"/>
  <c r="E611" i="1"/>
  <c r="E18" i="1"/>
  <c r="E161" i="1"/>
  <c r="E310" i="1"/>
  <c r="E501" i="1"/>
  <c r="E748" i="1"/>
  <c r="E428" i="1"/>
  <c r="E754" i="1"/>
  <c r="E756" i="1"/>
  <c r="E556" i="1"/>
  <c r="E283" i="1"/>
  <c r="E513" i="1"/>
  <c r="E47" i="1"/>
  <c r="E749" i="1"/>
  <c r="E362" i="1"/>
  <c r="E722" i="1"/>
  <c r="E558" i="1"/>
  <c r="E631" i="1"/>
  <c r="E456" i="1"/>
  <c r="E116" i="1"/>
  <c r="E90" i="1"/>
  <c r="E233" i="1"/>
  <c r="E454" i="1"/>
  <c r="E549" i="1"/>
  <c r="E655" i="1"/>
  <c r="E507" i="1"/>
  <c r="E768" i="1"/>
  <c r="E634" i="1"/>
  <c r="E495" i="1"/>
  <c r="E314" i="1"/>
  <c r="E690" i="1"/>
  <c r="E658" i="1"/>
  <c r="E234" i="1"/>
  <c r="E731" i="1"/>
  <c r="E547" i="1"/>
  <c r="E713" i="1"/>
  <c r="E65" i="1"/>
  <c r="E118" i="1"/>
  <c r="E357" i="1"/>
  <c r="E602" i="1"/>
  <c r="E235" i="1"/>
  <c r="E232" i="1"/>
  <c r="E747" i="1"/>
  <c r="E492" i="1"/>
  <c r="E187" i="1"/>
  <c r="E433" i="1"/>
  <c r="E678" i="1"/>
  <c r="E685" i="1"/>
  <c r="E554" i="1"/>
  <c r="E691" i="1"/>
  <c r="E45" i="1"/>
  <c r="E755" i="1"/>
  <c r="E666" i="1"/>
  <c r="E595" i="1"/>
  <c r="E761" i="1"/>
  <c r="E137" i="1"/>
  <c r="E262" i="1"/>
  <c r="E485" i="1"/>
  <c r="E64" i="1"/>
  <c r="E737" i="1"/>
  <c r="E280" i="1"/>
  <c r="E24" i="1"/>
  <c r="E410" i="1"/>
  <c r="E531" i="1"/>
  <c r="E697" i="1"/>
  <c r="E41" i="1"/>
  <c r="E70" i="1"/>
  <c r="E309" i="1"/>
  <c r="E640" i="1"/>
  <c r="E193" i="1"/>
  <c r="E472" i="1"/>
  <c r="E732" i="1"/>
  <c r="E514" i="1"/>
  <c r="E746" i="1"/>
  <c r="E608" i="1"/>
  <c r="E615" i="1"/>
  <c r="E628" i="1"/>
  <c r="E387" i="1"/>
  <c r="E585" i="1"/>
  <c r="E263" i="1"/>
  <c r="E646" i="1"/>
  <c r="E146" i="1"/>
  <c r="E562" i="1"/>
  <c r="E335" i="1"/>
  <c r="E610" i="1"/>
  <c r="E432" i="1"/>
  <c r="E140" i="1"/>
  <c r="E98" i="1"/>
  <c r="E241" i="1"/>
  <c r="E486" i="1"/>
  <c r="E557" i="1"/>
  <c r="E639" i="1"/>
  <c r="E716" i="1"/>
  <c r="E40" i="1"/>
  <c r="E474" i="1"/>
  <c r="E676" i="1"/>
  <c r="E459" i="1"/>
  <c r="E633" i="1"/>
  <c r="E407" i="1"/>
  <c r="E734" i="1"/>
  <c r="E117" i="1"/>
  <c r="E763" i="1"/>
  <c r="E518" i="1"/>
  <c r="E647" i="1"/>
  <c r="E668" i="1"/>
  <c r="E730" i="1"/>
  <c r="E724" i="1"/>
  <c r="E163" i="1"/>
  <c r="E638" i="1"/>
  <c r="E626" i="1"/>
  <c r="E579" i="1"/>
  <c r="E540" i="1"/>
  <c r="E67" i="1"/>
  <c r="E534" i="1"/>
  <c r="E679" i="1"/>
  <c r="E515" i="1"/>
  <c r="E476" i="1"/>
  <c r="E561" i="1"/>
  <c r="E598" i="1"/>
  <c r="E237" i="1"/>
  <c r="E745" i="1"/>
  <c r="E288" i="1"/>
  <c r="E284" i="1"/>
  <c r="E497" i="1"/>
  <c r="E733" i="1"/>
  <c r="E703" i="1"/>
  <c r="E681" i="1"/>
  <c r="E506" i="1"/>
  <c r="E587" i="1"/>
  <c r="E409" i="1"/>
  <c r="E605" i="1"/>
  <c r="E138" i="1"/>
  <c r="E359" i="1"/>
  <c r="E698" i="1"/>
  <c r="E523" i="1"/>
  <c r="E313" i="1"/>
  <c r="E218" i="1"/>
  <c r="E330" i="1"/>
  <c r="E167" i="1"/>
  <c r="E597" i="1"/>
  <c r="E261" i="1"/>
  <c r="E669" i="1"/>
  <c r="E599" i="1"/>
  <c r="E552" i="1"/>
  <c r="E522" i="1"/>
  <c r="E528" i="1"/>
  <c r="E660" i="1"/>
  <c r="E435" i="1"/>
  <c r="E617" i="1"/>
  <c r="E622" i="1"/>
  <c r="E69" i="1"/>
  <c r="E44" i="1"/>
  <c r="E675" i="1"/>
  <c r="E680" i="1"/>
  <c r="E596" i="1"/>
  <c r="E339" i="1"/>
  <c r="E553" i="1"/>
  <c r="E526" i="1"/>
  <c r="E242" i="1"/>
  <c r="E92" i="1"/>
  <c r="E74" i="1"/>
  <c r="E217" i="1"/>
  <c r="E430" i="1"/>
  <c r="E541" i="1"/>
  <c r="E671" i="1"/>
  <c r="E43" i="1"/>
  <c r="E48" i="1"/>
  <c r="E682" i="1"/>
  <c r="E532" i="1"/>
  <c r="E243" i="1"/>
  <c r="E489" i="1"/>
  <c r="E22" i="1"/>
  <c r="E618" i="1"/>
  <c r="E753" i="1"/>
  <c r="E121" i="1"/>
  <c r="E238" i="1"/>
  <c r="E477" i="1"/>
  <c r="E488" i="1"/>
  <c r="E385" i="1"/>
  <c r="E304" i="1"/>
  <c r="E120" i="1"/>
  <c r="E452" i="1"/>
  <c r="E147" i="1"/>
  <c r="E401" i="1"/>
  <c r="E702" i="1"/>
  <c r="E536" i="1"/>
  <c r="E689" i="1"/>
  <c r="E25" i="1"/>
  <c r="E46" i="1"/>
  <c r="E285" i="1"/>
  <c r="E656" i="1"/>
  <c r="E750" i="1"/>
  <c r="E498" i="1"/>
  <c r="E312" i="1"/>
  <c r="E260" i="1"/>
  <c r="E51" i="1"/>
  <c r="E305" i="1"/>
  <c r="E582" i="1"/>
  <c r="E672" i="1"/>
  <c r="E451" i="1"/>
  <c r="E625" i="1"/>
  <c r="E383" i="1"/>
  <c r="E718" i="1"/>
  <c r="E93" i="1"/>
  <c r="E776" i="1"/>
  <c r="E717" i="1"/>
  <c r="E663" i="1"/>
  <c r="E530" i="1"/>
  <c r="E68" i="1"/>
  <c r="E66" i="1"/>
  <c r="E17" i="1"/>
  <c r="E661" i="1"/>
  <c r="E72" i="1"/>
  <c r="E642" i="1"/>
  <c r="E766" i="1"/>
  <c r="E725" i="1"/>
  <c r="E434" i="1"/>
  <c r="E88" i="1"/>
  <c r="E752" i="1"/>
  <c r="E764" i="1"/>
  <c r="E209" i="1"/>
  <c r="E406" i="1"/>
  <c r="E533" i="1"/>
  <c r="E687" i="1"/>
  <c r="E478" i="1"/>
  <c r="E113" i="1"/>
  <c r="E214" i="1"/>
  <c r="E453" i="1"/>
  <c r="E51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<sst xmlns="http://schemas.openxmlformats.org/spreadsheetml/2006/main" count="59" uniqueCount="43">
  <si>
    <t>Period</t>
  </si>
  <si>
    <t>gen_pbrentn</t>
  </si>
  <si>
    <t>gen_u14_brtscm</t>
  </si>
  <si>
    <t>identifier</t>
  </si>
  <si>
    <t>description</t>
  </si>
  <si>
    <t>Preis - Rohöl Brent (USD je Barrel)</t>
  </si>
  <si>
    <t>Preis - Rohöl Brent (EUR je Tonne)</t>
  </si>
  <si>
    <t>frequency</t>
  </si>
  <si>
    <t>Monthly</t>
  </si>
  <si>
    <t>startdate</t>
  </si>
  <si>
    <t>enddate</t>
  </si>
  <si>
    <t>lastvalue</t>
  </si>
  <si>
    <t>facttablename</t>
  </si>
  <si>
    <t>facttable_gen_energie</t>
  </si>
  <si>
    <t>source</t>
  </si>
  <si>
    <t>OMV</t>
  </si>
  <si>
    <t>unit</t>
  </si>
  <si>
    <t>USD je Barrel</t>
  </si>
  <si>
    <t>EUR je Tonne</t>
  </si>
  <si>
    <t>flow_stock</t>
  </si>
  <si>
    <t>Stock</t>
  </si>
  <si>
    <t>region</t>
  </si>
  <si>
    <t>currency</t>
  </si>
  <si>
    <t>comment</t>
  </si>
  <si>
    <t>lastupdate</t>
  </si>
  <si>
    <t>Jahr</t>
  </si>
  <si>
    <t>Monat</t>
  </si>
  <si>
    <t>Zeitraum</t>
  </si>
  <si>
    <t>von</t>
  </si>
  <si>
    <t>bis</t>
  </si>
  <si>
    <t>Gerades Jahr</t>
  </si>
  <si>
    <t>Länge</t>
  </si>
  <si>
    <t>Zeilen</t>
  </si>
  <si>
    <t>MaxLänge</t>
  </si>
  <si>
    <t>Referenzkurse der Europäischen Zentralbank (EZB)</t>
  </si>
  <si>
    <t>Währungen in Relation zum Euro (Basiswährung) bzw. der Euro in Relation zur gewählten Währung</t>
  </si>
  <si>
    <t>Extracted from WDS - WIFO Data System, 2024-08-16, 13:52:15</t>
  </si>
  <si>
    <t>504,509137034224</t>
  </si>
  <si>
    <t>74,0166666666667</t>
  </si>
  <si>
    <t>Rohoelpreis (Brent)_x000D_
Last update: 2024-10-03 12:15</t>
  </si>
  <si>
    <t>ROHOELPREIS BRENT (BIS 12M1995 Q. EIA)_x000D_
Last update: 2024-10-03 12:15</t>
  </si>
  <si>
    <t>Extracted from WDS - WIFO Data System, 2024-10-09, 15:34:26</t>
  </si>
  <si>
    <t>Extracted from WDS - WIFO Data System, 2024-10-09, 15:33:22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</si>
</sst>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Trebuchet MS"/>
      <family val="2"/>
    </font>
    <font>
      <b/>
      <sz val="10"/>
      <color rgb="FF800000"/>
      <name val="Trebuchet MS"/>
      <family val="2"/>
    </font>
    <font>
      <b/>
      <sz val="10"/>
      <color theme="1"/>
      <name val="Trebuchet MS"/>
      <family val="2"/>
    </font>
    <font>
      <sz val="10"/>
      <color theme="0"/>
      <name val="Trebuchet MS"/>
      <family val="2"/>
    </font>
    <font>
      <b/>
      <sz val="20"/>
      <color theme="7"/>
      <name val="Trebuchet MS"/>
      <family val="2"/>
    </font>
    <font>
      <sz val="11"/>
      <color theme="7"/>
      <name val="Trebuchet MS"/>
      <family val="2"/>
    </font>
    <font>
      <sz val="8"/>
      <color theme="7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 wrapText="1"/>
    </xf>
    <xf numFmtId="14" fontId="0" fillId="0" borderId="0" xfId="0" applyNumberFormat="1"/>
    <xf numFmtId="0" fontId="0" fillId="2" borderId="0" xfId="0" applyFill="1"/>
    <xf numFmtId="0" fontId="0" fillId="3" borderId="0" xfId="0" applyFill="1"/>
    <xf numFmtId="3" fontId="0" fillId="4" borderId="0" xfId="0" applyNumberFormat="1" applyFill="1"/>
    <xf numFmtId="3" fontId="0" fillId="0" borderId="0" xfId="0" applyNumberFormat="1"/>
    <xf numFmtId="0" fontId="0" fillId="5" borderId="0" xfId="0" applyFill="1"/>
    <xf numFmtId="0" fontId="4" fillId="5" borderId="0" xfId="0" applyFont="1" applyFill="1"/>
    <xf numFmtId="0" fontId="3" fillId="5" borderId="0" xfId="0" applyFont="1" applyFill="1"/>
    <xf numFmtId="0" fontId="5" fillId="5" borderId="0" xfId="0" applyFont="1" applyFill="1"/>
    <xf numFmtId="0" fontId="6" fillId="5" borderId="0" xfId="0" applyFont="1" applyFill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 wrapText="1"/>
    </xf>
    <xf numFmtId="49" fontId="0" fillId="0" borderId="0" xfId="0" applyNumberFormat="1" applyAlignment="1">
      <alignment horizontal="righ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de-AT"/>
              <a:t>Preisentwicklung Rohöl Brent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v>Gerade Jahre</c:v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[0]!X_</c:f>
              <c:numCache>
                <c:formatCode>m/d/yyyy</c:formatCode>
                <c:ptCount val="357"/>
                <c:pt idx="0">
                  <c:v>34700</c:v>
                </c:pt>
                <c:pt idx="1">
                  <c:v>34731</c:v>
                </c:pt>
                <c:pt idx="2">
                  <c:v>34759</c:v>
                </c:pt>
                <c:pt idx="3">
                  <c:v>34790</c:v>
                </c:pt>
                <c:pt idx="4">
                  <c:v>34820</c:v>
                </c:pt>
                <c:pt idx="5">
                  <c:v>34851</c:v>
                </c:pt>
                <c:pt idx="6">
                  <c:v>34881</c:v>
                </c:pt>
                <c:pt idx="7">
                  <c:v>34912</c:v>
                </c:pt>
                <c:pt idx="8">
                  <c:v>34943</c:v>
                </c:pt>
                <c:pt idx="9">
                  <c:v>34973</c:v>
                </c:pt>
                <c:pt idx="10">
                  <c:v>35004</c:v>
                </c:pt>
                <c:pt idx="11">
                  <c:v>35034</c:v>
                </c:pt>
                <c:pt idx="12">
                  <c:v>35065</c:v>
                </c:pt>
                <c:pt idx="13">
                  <c:v>35096</c:v>
                </c:pt>
                <c:pt idx="14">
                  <c:v>35125</c:v>
                </c:pt>
                <c:pt idx="15">
                  <c:v>35156</c:v>
                </c:pt>
                <c:pt idx="16">
                  <c:v>35186</c:v>
                </c:pt>
                <c:pt idx="17">
                  <c:v>35217</c:v>
                </c:pt>
                <c:pt idx="18">
                  <c:v>35247</c:v>
                </c:pt>
                <c:pt idx="19">
                  <c:v>35278</c:v>
                </c:pt>
                <c:pt idx="20">
                  <c:v>35309</c:v>
                </c:pt>
                <c:pt idx="21">
                  <c:v>35339</c:v>
                </c:pt>
                <c:pt idx="22">
                  <c:v>35370</c:v>
                </c:pt>
                <c:pt idx="23">
                  <c:v>35400</c:v>
                </c:pt>
                <c:pt idx="24">
                  <c:v>35431</c:v>
                </c:pt>
                <c:pt idx="25">
                  <c:v>35462</c:v>
                </c:pt>
                <c:pt idx="26">
                  <c:v>35490</c:v>
                </c:pt>
                <c:pt idx="27">
                  <c:v>35521</c:v>
                </c:pt>
                <c:pt idx="28">
                  <c:v>35551</c:v>
                </c:pt>
                <c:pt idx="29">
                  <c:v>35582</c:v>
                </c:pt>
                <c:pt idx="30">
                  <c:v>35612</c:v>
                </c:pt>
                <c:pt idx="31">
                  <c:v>35643</c:v>
                </c:pt>
                <c:pt idx="32">
                  <c:v>35674</c:v>
                </c:pt>
                <c:pt idx="33">
                  <c:v>35704</c:v>
                </c:pt>
                <c:pt idx="34">
                  <c:v>35735</c:v>
                </c:pt>
                <c:pt idx="35">
                  <c:v>35765</c:v>
                </c:pt>
                <c:pt idx="36">
                  <c:v>35796</c:v>
                </c:pt>
                <c:pt idx="37">
                  <c:v>35827</c:v>
                </c:pt>
                <c:pt idx="38">
                  <c:v>35855</c:v>
                </c:pt>
                <c:pt idx="39">
                  <c:v>35886</c:v>
                </c:pt>
                <c:pt idx="40">
                  <c:v>35916</c:v>
                </c:pt>
                <c:pt idx="41">
                  <c:v>35947</c:v>
                </c:pt>
                <c:pt idx="42">
                  <c:v>35977</c:v>
                </c:pt>
                <c:pt idx="43">
                  <c:v>36008</c:v>
                </c:pt>
                <c:pt idx="44">
                  <c:v>36039</c:v>
                </c:pt>
                <c:pt idx="45">
                  <c:v>36069</c:v>
                </c:pt>
                <c:pt idx="46">
                  <c:v>36100</c:v>
                </c:pt>
                <c:pt idx="47">
                  <c:v>36130</c:v>
                </c:pt>
                <c:pt idx="48">
                  <c:v>36161</c:v>
                </c:pt>
                <c:pt idx="49">
                  <c:v>36192</c:v>
                </c:pt>
                <c:pt idx="50">
                  <c:v>36220</c:v>
                </c:pt>
                <c:pt idx="51">
                  <c:v>36251</c:v>
                </c:pt>
                <c:pt idx="52">
                  <c:v>36281</c:v>
                </c:pt>
                <c:pt idx="53">
                  <c:v>36312</c:v>
                </c:pt>
                <c:pt idx="54">
                  <c:v>36342</c:v>
                </c:pt>
                <c:pt idx="55">
                  <c:v>36373</c:v>
                </c:pt>
                <c:pt idx="56">
                  <c:v>36404</c:v>
                </c:pt>
                <c:pt idx="57">
                  <c:v>36434</c:v>
                </c:pt>
                <c:pt idx="58">
                  <c:v>36465</c:v>
                </c:pt>
                <c:pt idx="59">
                  <c:v>36495</c:v>
                </c:pt>
                <c:pt idx="60">
                  <c:v>36526</c:v>
                </c:pt>
                <c:pt idx="61">
                  <c:v>36557</c:v>
                </c:pt>
                <c:pt idx="62">
                  <c:v>36586</c:v>
                </c:pt>
                <c:pt idx="63">
                  <c:v>36617</c:v>
                </c:pt>
                <c:pt idx="64">
                  <c:v>36647</c:v>
                </c:pt>
                <c:pt idx="65">
                  <c:v>36678</c:v>
                </c:pt>
                <c:pt idx="66">
                  <c:v>36708</c:v>
                </c:pt>
                <c:pt idx="67">
                  <c:v>36739</c:v>
                </c:pt>
                <c:pt idx="68">
                  <c:v>36770</c:v>
                </c:pt>
                <c:pt idx="69">
                  <c:v>36800</c:v>
                </c:pt>
                <c:pt idx="70">
                  <c:v>36831</c:v>
                </c:pt>
                <c:pt idx="71">
                  <c:v>36861</c:v>
                </c:pt>
                <c:pt idx="72">
                  <c:v>36892</c:v>
                </c:pt>
                <c:pt idx="73">
                  <c:v>36923</c:v>
                </c:pt>
                <c:pt idx="74">
                  <c:v>36951</c:v>
                </c:pt>
                <c:pt idx="75">
                  <c:v>36982</c:v>
                </c:pt>
                <c:pt idx="76">
                  <c:v>37012</c:v>
                </c:pt>
                <c:pt idx="77">
                  <c:v>37043</c:v>
                </c:pt>
                <c:pt idx="78">
                  <c:v>37073</c:v>
                </c:pt>
                <c:pt idx="79">
                  <c:v>37104</c:v>
                </c:pt>
                <c:pt idx="80">
                  <c:v>37135</c:v>
                </c:pt>
                <c:pt idx="81">
                  <c:v>37165</c:v>
                </c:pt>
                <c:pt idx="82">
                  <c:v>37196</c:v>
                </c:pt>
                <c:pt idx="83">
                  <c:v>37226</c:v>
                </c:pt>
                <c:pt idx="84">
                  <c:v>37257</c:v>
                </c:pt>
                <c:pt idx="85">
                  <c:v>37288</c:v>
                </c:pt>
                <c:pt idx="86">
                  <c:v>37316</c:v>
                </c:pt>
                <c:pt idx="87">
                  <c:v>37347</c:v>
                </c:pt>
                <c:pt idx="88">
                  <c:v>37377</c:v>
                </c:pt>
                <c:pt idx="89">
                  <c:v>37408</c:v>
                </c:pt>
                <c:pt idx="90">
                  <c:v>37438</c:v>
                </c:pt>
                <c:pt idx="91">
                  <c:v>37469</c:v>
                </c:pt>
                <c:pt idx="92">
                  <c:v>37500</c:v>
                </c:pt>
                <c:pt idx="93">
                  <c:v>37530</c:v>
                </c:pt>
                <c:pt idx="94">
                  <c:v>37561</c:v>
                </c:pt>
                <c:pt idx="95">
                  <c:v>37591</c:v>
                </c:pt>
                <c:pt idx="96">
                  <c:v>37622</c:v>
                </c:pt>
                <c:pt idx="97">
                  <c:v>37653</c:v>
                </c:pt>
                <c:pt idx="98">
                  <c:v>37681</c:v>
                </c:pt>
                <c:pt idx="99">
                  <c:v>37712</c:v>
                </c:pt>
                <c:pt idx="100">
                  <c:v>37742</c:v>
                </c:pt>
                <c:pt idx="101">
                  <c:v>37773</c:v>
                </c:pt>
                <c:pt idx="102">
                  <c:v>37803</c:v>
                </c:pt>
                <c:pt idx="103">
                  <c:v>37834</c:v>
                </c:pt>
                <c:pt idx="104">
                  <c:v>37865</c:v>
                </c:pt>
                <c:pt idx="105">
                  <c:v>37895</c:v>
                </c:pt>
                <c:pt idx="106">
                  <c:v>37926</c:v>
                </c:pt>
                <c:pt idx="107">
                  <c:v>37956</c:v>
                </c:pt>
                <c:pt idx="108">
                  <c:v>37987</c:v>
                </c:pt>
                <c:pt idx="109">
                  <c:v>38018</c:v>
                </c:pt>
                <c:pt idx="110">
                  <c:v>38047</c:v>
                </c:pt>
                <c:pt idx="111">
                  <c:v>38078</c:v>
                </c:pt>
                <c:pt idx="112">
                  <c:v>38108</c:v>
                </c:pt>
                <c:pt idx="113">
                  <c:v>38139</c:v>
                </c:pt>
                <c:pt idx="114">
                  <c:v>38169</c:v>
                </c:pt>
                <c:pt idx="115">
                  <c:v>38200</c:v>
                </c:pt>
                <c:pt idx="116">
                  <c:v>38231</c:v>
                </c:pt>
                <c:pt idx="117">
                  <c:v>38261</c:v>
                </c:pt>
                <c:pt idx="118">
                  <c:v>38292</c:v>
                </c:pt>
                <c:pt idx="119">
                  <c:v>38322</c:v>
                </c:pt>
                <c:pt idx="120">
                  <c:v>38353</c:v>
                </c:pt>
                <c:pt idx="121">
                  <c:v>38384</c:v>
                </c:pt>
                <c:pt idx="122">
                  <c:v>38412</c:v>
                </c:pt>
                <c:pt idx="123">
                  <c:v>38443</c:v>
                </c:pt>
                <c:pt idx="124">
                  <c:v>38473</c:v>
                </c:pt>
                <c:pt idx="125">
                  <c:v>38504</c:v>
                </c:pt>
                <c:pt idx="126">
                  <c:v>38534</c:v>
                </c:pt>
                <c:pt idx="127">
                  <c:v>38565</c:v>
                </c:pt>
                <c:pt idx="128">
                  <c:v>38596</c:v>
                </c:pt>
                <c:pt idx="129">
                  <c:v>38626</c:v>
                </c:pt>
                <c:pt idx="130">
                  <c:v>38657</c:v>
                </c:pt>
                <c:pt idx="131">
                  <c:v>38687</c:v>
                </c:pt>
                <c:pt idx="132">
                  <c:v>38718</c:v>
                </c:pt>
                <c:pt idx="133">
                  <c:v>38749</c:v>
                </c:pt>
                <c:pt idx="134">
                  <c:v>38777</c:v>
                </c:pt>
                <c:pt idx="135">
                  <c:v>38808</c:v>
                </c:pt>
                <c:pt idx="136">
                  <c:v>38838</c:v>
                </c:pt>
                <c:pt idx="137">
                  <c:v>38869</c:v>
                </c:pt>
                <c:pt idx="138">
                  <c:v>38899</c:v>
                </c:pt>
                <c:pt idx="139">
                  <c:v>38930</c:v>
                </c:pt>
                <c:pt idx="140">
                  <c:v>38961</c:v>
                </c:pt>
                <c:pt idx="141">
                  <c:v>38991</c:v>
                </c:pt>
                <c:pt idx="142">
                  <c:v>39022</c:v>
                </c:pt>
                <c:pt idx="143">
                  <c:v>39052</c:v>
                </c:pt>
                <c:pt idx="144">
                  <c:v>39083</c:v>
                </c:pt>
                <c:pt idx="145">
                  <c:v>39114</c:v>
                </c:pt>
                <c:pt idx="146">
                  <c:v>39142</c:v>
                </c:pt>
                <c:pt idx="147">
                  <c:v>39173</c:v>
                </c:pt>
                <c:pt idx="148">
                  <c:v>39203</c:v>
                </c:pt>
                <c:pt idx="149">
                  <c:v>39234</c:v>
                </c:pt>
                <c:pt idx="150">
                  <c:v>39264</c:v>
                </c:pt>
                <c:pt idx="151">
                  <c:v>39295</c:v>
                </c:pt>
                <c:pt idx="152">
                  <c:v>39326</c:v>
                </c:pt>
                <c:pt idx="153">
                  <c:v>39356</c:v>
                </c:pt>
                <c:pt idx="154">
                  <c:v>39387</c:v>
                </c:pt>
                <c:pt idx="155">
                  <c:v>39417</c:v>
                </c:pt>
                <c:pt idx="156">
                  <c:v>39448</c:v>
                </c:pt>
                <c:pt idx="157">
                  <c:v>39479</c:v>
                </c:pt>
                <c:pt idx="158">
                  <c:v>39508</c:v>
                </c:pt>
                <c:pt idx="159">
                  <c:v>39539</c:v>
                </c:pt>
                <c:pt idx="160">
                  <c:v>39569</c:v>
                </c:pt>
                <c:pt idx="161">
                  <c:v>39600</c:v>
                </c:pt>
                <c:pt idx="162">
                  <c:v>39630</c:v>
                </c:pt>
                <c:pt idx="163">
                  <c:v>39661</c:v>
                </c:pt>
                <c:pt idx="164">
                  <c:v>39692</c:v>
                </c:pt>
                <c:pt idx="165">
                  <c:v>39722</c:v>
                </c:pt>
                <c:pt idx="166">
                  <c:v>39753</c:v>
                </c:pt>
                <c:pt idx="167">
                  <c:v>39783</c:v>
                </c:pt>
                <c:pt idx="168">
                  <c:v>39814</c:v>
                </c:pt>
                <c:pt idx="169">
                  <c:v>39845</c:v>
                </c:pt>
                <c:pt idx="170">
                  <c:v>39873</c:v>
                </c:pt>
                <c:pt idx="171">
                  <c:v>39904</c:v>
                </c:pt>
                <c:pt idx="172">
                  <c:v>39934</c:v>
                </c:pt>
                <c:pt idx="173">
                  <c:v>39965</c:v>
                </c:pt>
                <c:pt idx="174">
                  <c:v>39995</c:v>
                </c:pt>
                <c:pt idx="175">
                  <c:v>40026</c:v>
                </c:pt>
                <c:pt idx="176">
                  <c:v>40057</c:v>
                </c:pt>
                <c:pt idx="177">
                  <c:v>40087</c:v>
                </c:pt>
                <c:pt idx="178">
                  <c:v>40118</c:v>
                </c:pt>
                <c:pt idx="179">
                  <c:v>40148</c:v>
                </c:pt>
                <c:pt idx="180">
                  <c:v>40179</c:v>
                </c:pt>
                <c:pt idx="181">
                  <c:v>40210</c:v>
                </c:pt>
                <c:pt idx="182">
                  <c:v>40238</c:v>
                </c:pt>
                <c:pt idx="183">
                  <c:v>40269</c:v>
                </c:pt>
                <c:pt idx="184">
                  <c:v>40299</c:v>
                </c:pt>
                <c:pt idx="185">
                  <c:v>40330</c:v>
                </c:pt>
                <c:pt idx="186">
                  <c:v>40360</c:v>
                </c:pt>
                <c:pt idx="187">
                  <c:v>40391</c:v>
                </c:pt>
                <c:pt idx="188">
                  <c:v>40422</c:v>
                </c:pt>
                <c:pt idx="189">
                  <c:v>40452</c:v>
                </c:pt>
                <c:pt idx="190">
                  <c:v>40483</c:v>
                </c:pt>
                <c:pt idx="191">
                  <c:v>40513</c:v>
                </c:pt>
                <c:pt idx="192">
                  <c:v>40544</c:v>
                </c:pt>
                <c:pt idx="193">
                  <c:v>40575</c:v>
                </c:pt>
                <c:pt idx="194">
                  <c:v>40603</c:v>
                </c:pt>
                <c:pt idx="195">
                  <c:v>40634</c:v>
                </c:pt>
                <c:pt idx="196">
                  <c:v>40664</c:v>
                </c:pt>
                <c:pt idx="197">
                  <c:v>40695</c:v>
                </c:pt>
                <c:pt idx="198">
                  <c:v>40725</c:v>
                </c:pt>
                <c:pt idx="199">
                  <c:v>40756</c:v>
                </c:pt>
                <c:pt idx="200">
                  <c:v>40787</c:v>
                </c:pt>
                <c:pt idx="201">
                  <c:v>40817</c:v>
                </c:pt>
                <c:pt idx="202">
                  <c:v>40848</c:v>
                </c:pt>
                <c:pt idx="203">
                  <c:v>40878</c:v>
                </c:pt>
                <c:pt idx="204">
                  <c:v>40909</c:v>
                </c:pt>
                <c:pt idx="205">
                  <c:v>40940</c:v>
                </c:pt>
                <c:pt idx="206">
                  <c:v>40969</c:v>
                </c:pt>
                <c:pt idx="207">
                  <c:v>41000</c:v>
                </c:pt>
                <c:pt idx="208">
                  <c:v>41030</c:v>
                </c:pt>
                <c:pt idx="209">
                  <c:v>41061</c:v>
                </c:pt>
                <c:pt idx="210">
                  <c:v>41091</c:v>
                </c:pt>
                <c:pt idx="211">
                  <c:v>41122</c:v>
                </c:pt>
                <c:pt idx="212">
                  <c:v>41153</c:v>
                </c:pt>
                <c:pt idx="213">
                  <c:v>41183</c:v>
                </c:pt>
                <c:pt idx="214">
                  <c:v>41214</c:v>
                </c:pt>
                <c:pt idx="215">
                  <c:v>41244</c:v>
                </c:pt>
                <c:pt idx="216">
                  <c:v>41275</c:v>
                </c:pt>
                <c:pt idx="217">
                  <c:v>41306</c:v>
                </c:pt>
                <c:pt idx="218">
                  <c:v>41334</c:v>
                </c:pt>
                <c:pt idx="219">
                  <c:v>41365</c:v>
                </c:pt>
                <c:pt idx="220">
                  <c:v>41395</c:v>
                </c:pt>
                <c:pt idx="221">
                  <c:v>41426</c:v>
                </c:pt>
                <c:pt idx="222">
                  <c:v>41456</c:v>
                </c:pt>
                <c:pt idx="223">
                  <c:v>41487</c:v>
                </c:pt>
                <c:pt idx="224">
                  <c:v>41518</c:v>
                </c:pt>
                <c:pt idx="225">
                  <c:v>41548</c:v>
                </c:pt>
                <c:pt idx="226">
                  <c:v>41579</c:v>
                </c:pt>
                <c:pt idx="227">
                  <c:v>41609</c:v>
                </c:pt>
                <c:pt idx="228">
                  <c:v>41640</c:v>
                </c:pt>
                <c:pt idx="229">
                  <c:v>41671</c:v>
                </c:pt>
                <c:pt idx="230">
                  <c:v>41699</c:v>
                </c:pt>
                <c:pt idx="231">
                  <c:v>41730</c:v>
                </c:pt>
                <c:pt idx="232">
                  <c:v>41760</c:v>
                </c:pt>
                <c:pt idx="233">
                  <c:v>41791</c:v>
                </c:pt>
                <c:pt idx="234">
                  <c:v>41821</c:v>
                </c:pt>
                <c:pt idx="235">
                  <c:v>41852</c:v>
                </c:pt>
                <c:pt idx="236">
                  <c:v>41883</c:v>
                </c:pt>
                <c:pt idx="237">
                  <c:v>41913</c:v>
                </c:pt>
                <c:pt idx="238">
                  <c:v>41944</c:v>
                </c:pt>
                <c:pt idx="239">
                  <c:v>41974</c:v>
                </c:pt>
                <c:pt idx="240">
                  <c:v>42005</c:v>
                </c:pt>
                <c:pt idx="241">
                  <c:v>42036</c:v>
                </c:pt>
                <c:pt idx="242">
                  <c:v>42064</c:v>
                </c:pt>
                <c:pt idx="243">
                  <c:v>42095</c:v>
                </c:pt>
                <c:pt idx="244">
                  <c:v>42125</c:v>
                </c:pt>
                <c:pt idx="245">
                  <c:v>42156</c:v>
                </c:pt>
                <c:pt idx="246">
                  <c:v>42186</c:v>
                </c:pt>
                <c:pt idx="247">
                  <c:v>42217</c:v>
                </c:pt>
                <c:pt idx="248">
                  <c:v>42248</c:v>
                </c:pt>
                <c:pt idx="249">
                  <c:v>42278</c:v>
                </c:pt>
                <c:pt idx="250">
                  <c:v>42309</c:v>
                </c:pt>
                <c:pt idx="251">
                  <c:v>42339</c:v>
                </c:pt>
                <c:pt idx="252">
                  <c:v>42370</c:v>
                </c:pt>
                <c:pt idx="253">
                  <c:v>42401</c:v>
                </c:pt>
                <c:pt idx="254">
                  <c:v>42430</c:v>
                </c:pt>
                <c:pt idx="255">
                  <c:v>42461</c:v>
                </c:pt>
                <c:pt idx="256">
                  <c:v>42491</c:v>
                </c:pt>
                <c:pt idx="257">
                  <c:v>42522</c:v>
                </c:pt>
                <c:pt idx="258">
                  <c:v>42552</c:v>
                </c:pt>
                <c:pt idx="259">
                  <c:v>42583</c:v>
                </c:pt>
                <c:pt idx="260">
                  <c:v>42614</c:v>
                </c:pt>
                <c:pt idx="261">
                  <c:v>42644</c:v>
                </c:pt>
                <c:pt idx="262">
                  <c:v>42675</c:v>
                </c:pt>
                <c:pt idx="263">
                  <c:v>42705</c:v>
                </c:pt>
                <c:pt idx="264">
                  <c:v>42736</c:v>
                </c:pt>
                <c:pt idx="265">
                  <c:v>42767</c:v>
                </c:pt>
                <c:pt idx="266">
                  <c:v>42795</c:v>
                </c:pt>
                <c:pt idx="267">
                  <c:v>42826</c:v>
                </c:pt>
                <c:pt idx="268">
                  <c:v>42856</c:v>
                </c:pt>
                <c:pt idx="269">
                  <c:v>42887</c:v>
                </c:pt>
                <c:pt idx="270">
                  <c:v>42917</c:v>
                </c:pt>
                <c:pt idx="271">
                  <c:v>42948</c:v>
                </c:pt>
                <c:pt idx="272">
                  <c:v>42979</c:v>
                </c:pt>
                <c:pt idx="273">
                  <c:v>43009</c:v>
                </c:pt>
                <c:pt idx="274">
                  <c:v>43040</c:v>
                </c:pt>
                <c:pt idx="275">
                  <c:v>43070</c:v>
                </c:pt>
                <c:pt idx="276">
                  <c:v>43101</c:v>
                </c:pt>
                <c:pt idx="277">
                  <c:v>43132</c:v>
                </c:pt>
                <c:pt idx="278">
                  <c:v>43160</c:v>
                </c:pt>
                <c:pt idx="279">
                  <c:v>43191</c:v>
                </c:pt>
                <c:pt idx="280">
                  <c:v>43221</c:v>
                </c:pt>
                <c:pt idx="281">
                  <c:v>43252</c:v>
                </c:pt>
                <c:pt idx="282">
                  <c:v>43282</c:v>
                </c:pt>
                <c:pt idx="283">
                  <c:v>43313</c:v>
                </c:pt>
                <c:pt idx="284">
                  <c:v>43344</c:v>
                </c:pt>
                <c:pt idx="285">
                  <c:v>43374</c:v>
                </c:pt>
                <c:pt idx="286">
                  <c:v>43405</c:v>
                </c:pt>
                <c:pt idx="287">
                  <c:v>43435</c:v>
                </c:pt>
                <c:pt idx="288">
                  <c:v>43466</c:v>
                </c:pt>
                <c:pt idx="289">
                  <c:v>43497</c:v>
                </c:pt>
                <c:pt idx="290">
                  <c:v>43525</c:v>
                </c:pt>
                <c:pt idx="291">
                  <c:v>43556</c:v>
                </c:pt>
                <c:pt idx="292">
                  <c:v>43586</c:v>
                </c:pt>
                <c:pt idx="293">
                  <c:v>43617</c:v>
                </c:pt>
                <c:pt idx="294">
                  <c:v>43647</c:v>
                </c:pt>
                <c:pt idx="295">
                  <c:v>43678</c:v>
                </c:pt>
                <c:pt idx="296">
                  <c:v>43709</c:v>
                </c:pt>
                <c:pt idx="297">
                  <c:v>43739</c:v>
                </c:pt>
                <c:pt idx="298">
                  <c:v>43770</c:v>
                </c:pt>
                <c:pt idx="299">
                  <c:v>43800</c:v>
                </c:pt>
                <c:pt idx="300">
                  <c:v>43831</c:v>
                </c:pt>
                <c:pt idx="301">
                  <c:v>43862</c:v>
                </c:pt>
                <c:pt idx="302">
                  <c:v>43891</c:v>
                </c:pt>
                <c:pt idx="303">
                  <c:v>43922</c:v>
                </c:pt>
                <c:pt idx="304">
                  <c:v>43952</c:v>
                </c:pt>
                <c:pt idx="305">
                  <c:v>43983</c:v>
                </c:pt>
                <c:pt idx="306">
                  <c:v>44013</c:v>
                </c:pt>
                <c:pt idx="307">
                  <c:v>44044</c:v>
                </c:pt>
                <c:pt idx="308">
                  <c:v>44075</c:v>
                </c:pt>
                <c:pt idx="309">
                  <c:v>44105</c:v>
                </c:pt>
                <c:pt idx="310">
                  <c:v>44136</c:v>
                </c:pt>
                <c:pt idx="311">
                  <c:v>44166</c:v>
                </c:pt>
                <c:pt idx="312">
                  <c:v>44197</c:v>
                </c:pt>
                <c:pt idx="313">
                  <c:v>44228</c:v>
                </c:pt>
                <c:pt idx="314">
                  <c:v>44256</c:v>
                </c:pt>
                <c:pt idx="315">
                  <c:v>44287</c:v>
                </c:pt>
                <c:pt idx="316">
                  <c:v>44317</c:v>
                </c:pt>
                <c:pt idx="317">
                  <c:v>44348</c:v>
                </c:pt>
                <c:pt idx="318">
                  <c:v>44378</c:v>
                </c:pt>
                <c:pt idx="319">
                  <c:v>44409</c:v>
                </c:pt>
                <c:pt idx="320">
                  <c:v>44440</c:v>
                </c:pt>
                <c:pt idx="321">
                  <c:v>44470</c:v>
                </c:pt>
                <c:pt idx="322">
                  <c:v>44501</c:v>
                </c:pt>
                <c:pt idx="323">
                  <c:v>44531</c:v>
                </c:pt>
                <c:pt idx="324">
                  <c:v>44562</c:v>
                </c:pt>
                <c:pt idx="325">
                  <c:v>44593</c:v>
                </c:pt>
                <c:pt idx="326">
                  <c:v>44621</c:v>
                </c:pt>
                <c:pt idx="327">
                  <c:v>44652</c:v>
                </c:pt>
                <c:pt idx="328">
                  <c:v>44682</c:v>
                </c:pt>
                <c:pt idx="329">
                  <c:v>44713</c:v>
                </c:pt>
                <c:pt idx="330">
                  <c:v>44743</c:v>
                </c:pt>
                <c:pt idx="331">
                  <c:v>44774</c:v>
                </c:pt>
                <c:pt idx="332">
                  <c:v>44805</c:v>
                </c:pt>
                <c:pt idx="333">
                  <c:v>44835</c:v>
                </c:pt>
                <c:pt idx="334">
                  <c:v>44866</c:v>
                </c:pt>
                <c:pt idx="335">
                  <c:v>44896</c:v>
                </c:pt>
                <c:pt idx="336">
                  <c:v>44927</c:v>
                </c:pt>
                <c:pt idx="337">
                  <c:v>44958</c:v>
                </c:pt>
                <c:pt idx="338">
                  <c:v>44986</c:v>
                </c:pt>
                <c:pt idx="339">
                  <c:v>45017</c:v>
                </c:pt>
                <c:pt idx="340">
                  <c:v>45047</c:v>
                </c:pt>
                <c:pt idx="341">
                  <c:v>45078</c:v>
                </c:pt>
                <c:pt idx="342">
                  <c:v>45108</c:v>
                </c:pt>
                <c:pt idx="343">
                  <c:v>45139</c:v>
                </c:pt>
                <c:pt idx="344">
                  <c:v>45170</c:v>
                </c:pt>
                <c:pt idx="345">
                  <c:v>45200</c:v>
                </c:pt>
                <c:pt idx="346">
                  <c:v>45231</c:v>
                </c:pt>
                <c:pt idx="347">
                  <c:v>45261</c:v>
                </c:pt>
                <c:pt idx="348">
                  <c:v>45292</c:v>
                </c:pt>
                <c:pt idx="349">
                  <c:v>45323</c:v>
                </c:pt>
                <c:pt idx="350">
                  <c:v>45352</c:v>
                </c:pt>
                <c:pt idx="351">
                  <c:v>45383</c:v>
                </c:pt>
                <c:pt idx="352">
                  <c:v>45413</c:v>
                </c:pt>
                <c:pt idx="353">
                  <c:v>45444</c:v>
                </c:pt>
                <c:pt idx="354">
                  <c:v>45474</c:v>
                </c:pt>
                <c:pt idx="355">
                  <c:v>45505</c:v>
                </c:pt>
                <c:pt idx="356">
                  <c:v>45536</c:v>
                </c:pt>
              </c:numCache>
            </c:numRef>
          </c:cat>
          <c:val>
            <c:numRef>
              <c:f>[0]!Z_</c:f>
              <c:numCache>
                <c:formatCode>General</c:formatCode>
                <c:ptCount val="3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1000</c:v>
                </c:pt>
                <c:pt idx="109">
                  <c:v>1000</c:v>
                </c:pt>
                <c:pt idx="110">
                  <c:v>1000</c:v>
                </c:pt>
                <c:pt idx="111">
                  <c:v>1000</c:v>
                </c:pt>
                <c:pt idx="112">
                  <c:v>1000</c:v>
                </c:pt>
                <c:pt idx="113">
                  <c:v>1000</c:v>
                </c:pt>
                <c:pt idx="114">
                  <c:v>1000</c:v>
                </c:pt>
                <c:pt idx="115">
                  <c:v>1000</c:v>
                </c:pt>
                <c:pt idx="116">
                  <c:v>1000</c:v>
                </c:pt>
                <c:pt idx="117">
                  <c:v>1000</c:v>
                </c:pt>
                <c:pt idx="118">
                  <c:v>1000</c:v>
                </c:pt>
                <c:pt idx="119">
                  <c:v>1000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1000</c:v>
                </c:pt>
                <c:pt idx="133">
                  <c:v>1000</c:v>
                </c:pt>
                <c:pt idx="134">
                  <c:v>1000</c:v>
                </c:pt>
                <c:pt idx="135">
                  <c:v>1000</c:v>
                </c:pt>
                <c:pt idx="136">
                  <c:v>1000</c:v>
                </c:pt>
                <c:pt idx="137">
                  <c:v>1000</c:v>
                </c:pt>
                <c:pt idx="138">
                  <c:v>1000</c:v>
                </c:pt>
                <c:pt idx="139">
                  <c:v>1000</c:v>
                </c:pt>
                <c:pt idx="140">
                  <c:v>1000</c:v>
                </c:pt>
                <c:pt idx="141">
                  <c:v>1000</c:v>
                </c:pt>
                <c:pt idx="142">
                  <c:v>1000</c:v>
                </c:pt>
                <c:pt idx="143">
                  <c:v>1000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1000</c:v>
                </c:pt>
                <c:pt idx="157">
                  <c:v>1000</c:v>
                </c:pt>
                <c:pt idx="158">
                  <c:v>1000</c:v>
                </c:pt>
                <c:pt idx="159">
                  <c:v>1000</c:v>
                </c:pt>
                <c:pt idx="160">
                  <c:v>1000</c:v>
                </c:pt>
                <c:pt idx="161">
                  <c:v>1000</c:v>
                </c:pt>
                <c:pt idx="162">
                  <c:v>1000</c:v>
                </c:pt>
                <c:pt idx="163">
                  <c:v>1000</c:v>
                </c:pt>
                <c:pt idx="164">
                  <c:v>1000</c:v>
                </c:pt>
                <c:pt idx="165">
                  <c:v>1000</c:v>
                </c:pt>
                <c:pt idx="166">
                  <c:v>1000</c:v>
                </c:pt>
                <c:pt idx="167">
                  <c:v>1000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1000</c:v>
                </c:pt>
                <c:pt idx="181">
                  <c:v>1000</c:v>
                </c:pt>
                <c:pt idx="182">
                  <c:v>1000</c:v>
                </c:pt>
                <c:pt idx="183">
                  <c:v>1000</c:v>
                </c:pt>
                <c:pt idx="184">
                  <c:v>1000</c:v>
                </c:pt>
                <c:pt idx="185">
                  <c:v>1000</c:v>
                </c:pt>
                <c:pt idx="186">
                  <c:v>1000</c:v>
                </c:pt>
                <c:pt idx="187">
                  <c:v>1000</c:v>
                </c:pt>
                <c:pt idx="188">
                  <c:v>1000</c:v>
                </c:pt>
                <c:pt idx="189">
                  <c:v>1000</c:v>
                </c:pt>
                <c:pt idx="190">
                  <c:v>1000</c:v>
                </c:pt>
                <c:pt idx="191">
                  <c:v>1000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1000</c:v>
                </c:pt>
                <c:pt idx="205">
                  <c:v>1000</c:v>
                </c:pt>
                <c:pt idx="206">
                  <c:v>1000</c:v>
                </c:pt>
                <c:pt idx="207">
                  <c:v>1000</c:v>
                </c:pt>
                <c:pt idx="208">
                  <c:v>1000</c:v>
                </c:pt>
                <c:pt idx="209">
                  <c:v>1000</c:v>
                </c:pt>
                <c:pt idx="210">
                  <c:v>1000</c:v>
                </c:pt>
                <c:pt idx="211">
                  <c:v>1000</c:v>
                </c:pt>
                <c:pt idx="212">
                  <c:v>1000</c:v>
                </c:pt>
                <c:pt idx="213">
                  <c:v>1000</c:v>
                </c:pt>
                <c:pt idx="214">
                  <c:v>1000</c:v>
                </c:pt>
                <c:pt idx="215">
                  <c:v>1000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1000</c:v>
                </c:pt>
                <c:pt idx="229">
                  <c:v>1000</c:v>
                </c:pt>
                <c:pt idx="230">
                  <c:v>1000</c:v>
                </c:pt>
                <c:pt idx="231">
                  <c:v>1000</c:v>
                </c:pt>
                <c:pt idx="232">
                  <c:v>1000</c:v>
                </c:pt>
                <c:pt idx="233">
                  <c:v>1000</c:v>
                </c:pt>
                <c:pt idx="234">
                  <c:v>1000</c:v>
                </c:pt>
                <c:pt idx="235">
                  <c:v>1000</c:v>
                </c:pt>
                <c:pt idx="236">
                  <c:v>1000</c:v>
                </c:pt>
                <c:pt idx="237">
                  <c:v>1000</c:v>
                </c:pt>
                <c:pt idx="238">
                  <c:v>1000</c:v>
                </c:pt>
                <c:pt idx="239">
                  <c:v>1000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1000</c:v>
                </c:pt>
                <c:pt idx="253">
                  <c:v>1000</c:v>
                </c:pt>
                <c:pt idx="254">
                  <c:v>1000</c:v>
                </c:pt>
                <c:pt idx="255">
                  <c:v>1000</c:v>
                </c:pt>
                <c:pt idx="256">
                  <c:v>1000</c:v>
                </c:pt>
                <c:pt idx="257">
                  <c:v>1000</c:v>
                </c:pt>
                <c:pt idx="258">
                  <c:v>1000</c:v>
                </c:pt>
                <c:pt idx="259">
                  <c:v>1000</c:v>
                </c:pt>
                <c:pt idx="260">
                  <c:v>1000</c:v>
                </c:pt>
                <c:pt idx="261">
                  <c:v>1000</c:v>
                </c:pt>
                <c:pt idx="262">
                  <c:v>1000</c:v>
                </c:pt>
                <c:pt idx="263">
                  <c:v>1000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1000</c:v>
                </c:pt>
                <c:pt idx="277">
                  <c:v>1000</c:v>
                </c:pt>
                <c:pt idx="278">
                  <c:v>1000</c:v>
                </c:pt>
                <c:pt idx="279">
                  <c:v>1000</c:v>
                </c:pt>
                <c:pt idx="280">
                  <c:v>1000</c:v>
                </c:pt>
                <c:pt idx="281">
                  <c:v>1000</c:v>
                </c:pt>
                <c:pt idx="282">
                  <c:v>1000</c:v>
                </c:pt>
                <c:pt idx="283">
                  <c:v>1000</c:v>
                </c:pt>
                <c:pt idx="284">
                  <c:v>1000</c:v>
                </c:pt>
                <c:pt idx="285">
                  <c:v>1000</c:v>
                </c:pt>
                <c:pt idx="286">
                  <c:v>1000</c:v>
                </c:pt>
                <c:pt idx="287">
                  <c:v>1000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1000</c:v>
                </c:pt>
                <c:pt idx="301">
                  <c:v>1000</c:v>
                </c:pt>
                <c:pt idx="302">
                  <c:v>1000</c:v>
                </c:pt>
                <c:pt idx="303">
                  <c:v>1000</c:v>
                </c:pt>
                <c:pt idx="304">
                  <c:v>1000</c:v>
                </c:pt>
                <c:pt idx="305">
                  <c:v>1000</c:v>
                </c:pt>
                <c:pt idx="306">
                  <c:v>1000</c:v>
                </c:pt>
                <c:pt idx="307">
                  <c:v>1000</c:v>
                </c:pt>
                <c:pt idx="308">
                  <c:v>1000</c:v>
                </c:pt>
                <c:pt idx="309">
                  <c:v>1000</c:v>
                </c:pt>
                <c:pt idx="310">
                  <c:v>1000</c:v>
                </c:pt>
                <c:pt idx="311">
                  <c:v>1000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1000</c:v>
                </c:pt>
                <c:pt idx="325">
                  <c:v>1000</c:v>
                </c:pt>
                <c:pt idx="326">
                  <c:v>1000</c:v>
                </c:pt>
                <c:pt idx="327">
                  <c:v>1000</c:v>
                </c:pt>
                <c:pt idx="328">
                  <c:v>1000</c:v>
                </c:pt>
                <c:pt idx="329">
                  <c:v>1000</c:v>
                </c:pt>
                <c:pt idx="330">
                  <c:v>1000</c:v>
                </c:pt>
                <c:pt idx="331">
                  <c:v>1000</c:v>
                </c:pt>
                <c:pt idx="332">
                  <c:v>1000</c:v>
                </c:pt>
                <c:pt idx="333">
                  <c:v>1000</c:v>
                </c:pt>
                <c:pt idx="334">
                  <c:v>1000</c:v>
                </c:pt>
                <c:pt idx="335">
                  <c:v>1000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1000</c:v>
                </c:pt>
                <c:pt idx="349">
                  <c:v>1000</c:v>
                </c:pt>
                <c:pt idx="350">
                  <c:v>1000</c:v>
                </c:pt>
                <c:pt idx="351">
                  <c:v>1000</c:v>
                </c:pt>
                <c:pt idx="352">
                  <c:v>1000</c:v>
                </c:pt>
                <c:pt idx="353">
                  <c:v>1000</c:v>
                </c:pt>
                <c:pt idx="354">
                  <c:v>1000</c:v>
                </c:pt>
                <c:pt idx="355">
                  <c:v>1000</c:v>
                </c:pt>
                <c:pt idx="356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6C-4D7D-9256-8ABF42867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93875663"/>
        <c:axId val="1593872783"/>
      </c:barChart>
      <c:lineChart>
        <c:grouping val="standard"/>
        <c:varyColors val="0"/>
        <c:ser>
          <c:idx val="0"/>
          <c:order val="0"/>
          <c:tx>
            <c:strRef>
              <c:f>Meta!$B$1</c:f>
              <c:strCache>
                <c:ptCount val="1"/>
                <c:pt idx="0">
                  <c:v>USD je Barrel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[0]!X_</c:f>
              <c:numCache>
                <c:formatCode>m/d/yyyy</c:formatCode>
                <c:ptCount val="357"/>
                <c:pt idx="0">
                  <c:v>34700</c:v>
                </c:pt>
                <c:pt idx="1">
                  <c:v>34731</c:v>
                </c:pt>
                <c:pt idx="2">
                  <c:v>34759</c:v>
                </c:pt>
                <c:pt idx="3">
                  <c:v>34790</c:v>
                </c:pt>
                <c:pt idx="4">
                  <c:v>34820</c:v>
                </c:pt>
                <c:pt idx="5">
                  <c:v>34851</c:v>
                </c:pt>
                <c:pt idx="6">
                  <c:v>34881</c:v>
                </c:pt>
                <c:pt idx="7">
                  <c:v>34912</c:v>
                </c:pt>
                <c:pt idx="8">
                  <c:v>34943</c:v>
                </c:pt>
                <c:pt idx="9">
                  <c:v>34973</c:v>
                </c:pt>
                <c:pt idx="10">
                  <c:v>35004</c:v>
                </c:pt>
                <c:pt idx="11">
                  <c:v>35034</c:v>
                </c:pt>
                <c:pt idx="12">
                  <c:v>35065</c:v>
                </c:pt>
                <c:pt idx="13">
                  <c:v>35096</c:v>
                </c:pt>
                <c:pt idx="14">
                  <c:v>35125</c:v>
                </c:pt>
                <c:pt idx="15">
                  <c:v>35156</c:v>
                </c:pt>
                <c:pt idx="16">
                  <c:v>35186</c:v>
                </c:pt>
                <c:pt idx="17">
                  <c:v>35217</c:v>
                </c:pt>
                <c:pt idx="18">
                  <c:v>35247</c:v>
                </c:pt>
                <c:pt idx="19">
                  <c:v>35278</c:v>
                </c:pt>
                <c:pt idx="20">
                  <c:v>35309</c:v>
                </c:pt>
                <c:pt idx="21">
                  <c:v>35339</c:v>
                </c:pt>
                <c:pt idx="22">
                  <c:v>35370</c:v>
                </c:pt>
                <c:pt idx="23">
                  <c:v>35400</c:v>
                </c:pt>
                <c:pt idx="24">
                  <c:v>35431</c:v>
                </c:pt>
                <c:pt idx="25">
                  <c:v>35462</c:v>
                </c:pt>
                <c:pt idx="26">
                  <c:v>35490</c:v>
                </c:pt>
                <c:pt idx="27">
                  <c:v>35521</c:v>
                </c:pt>
                <c:pt idx="28">
                  <c:v>35551</c:v>
                </c:pt>
                <c:pt idx="29">
                  <c:v>35582</c:v>
                </c:pt>
                <c:pt idx="30">
                  <c:v>35612</c:v>
                </c:pt>
                <c:pt idx="31">
                  <c:v>35643</c:v>
                </c:pt>
                <c:pt idx="32">
                  <c:v>35674</c:v>
                </c:pt>
                <c:pt idx="33">
                  <c:v>35704</c:v>
                </c:pt>
                <c:pt idx="34">
                  <c:v>35735</c:v>
                </c:pt>
                <c:pt idx="35">
                  <c:v>35765</c:v>
                </c:pt>
                <c:pt idx="36">
                  <c:v>35796</c:v>
                </c:pt>
                <c:pt idx="37">
                  <c:v>35827</c:v>
                </c:pt>
                <c:pt idx="38">
                  <c:v>35855</c:v>
                </c:pt>
                <c:pt idx="39">
                  <c:v>35886</c:v>
                </c:pt>
                <c:pt idx="40">
                  <c:v>35916</c:v>
                </c:pt>
                <c:pt idx="41">
                  <c:v>35947</c:v>
                </c:pt>
                <c:pt idx="42">
                  <c:v>35977</c:v>
                </c:pt>
                <c:pt idx="43">
                  <c:v>36008</c:v>
                </c:pt>
                <c:pt idx="44">
                  <c:v>36039</c:v>
                </c:pt>
                <c:pt idx="45">
                  <c:v>36069</c:v>
                </c:pt>
                <c:pt idx="46">
                  <c:v>36100</c:v>
                </c:pt>
                <c:pt idx="47">
                  <c:v>36130</c:v>
                </c:pt>
                <c:pt idx="48">
                  <c:v>36161</c:v>
                </c:pt>
                <c:pt idx="49">
                  <c:v>36192</c:v>
                </c:pt>
                <c:pt idx="50">
                  <c:v>36220</c:v>
                </c:pt>
                <c:pt idx="51">
                  <c:v>36251</c:v>
                </c:pt>
                <c:pt idx="52">
                  <c:v>36281</c:v>
                </c:pt>
                <c:pt idx="53">
                  <c:v>36312</c:v>
                </c:pt>
                <c:pt idx="54">
                  <c:v>36342</c:v>
                </c:pt>
                <c:pt idx="55">
                  <c:v>36373</c:v>
                </c:pt>
                <c:pt idx="56">
                  <c:v>36404</c:v>
                </c:pt>
                <c:pt idx="57">
                  <c:v>36434</c:v>
                </c:pt>
                <c:pt idx="58">
                  <c:v>36465</c:v>
                </c:pt>
                <c:pt idx="59">
                  <c:v>36495</c:v>
                </c:pt>
                <c:pt idx="60">
                  <c:v>36526</c:v>
                </c:pt>
                <c:pt idx="61">
                  <c:v>36557</c:v>
                </c:pt>
                <c:pt idx="62">
                  <c:v>36586</c:v>
                </c:pt>
                <c:pt idx="63">
                  <c:v>36617</c:v>
                </c:pt>
                <c:pt idx="64">
                  <c:v>36647</c:v>
                </c:pt>
                <c:pt idx="65">
                  <c:v>36678</c:v>
                </c:pt>
                <c:pt idx="66">
                  <c:v>36708</c:v>
                </c:pt>
                <c:pt idx="67">
                  <c:v>36739</c:v>
                </c:pt>
                <c:pt idx="68">
                  <c:v>36770</c:v>
                </c:pt>
                <c:pt idx="69">
                  <c:v>36800</c:v>
                </c:pt>
                <c:pt idx="70">
                  <c:v>36831</c:v>
                </c:pt>
                <c:pt idx="71">
                  <c:v>36861</c:v>
                </c:pt>
                <c:pt idx="72">
                  <c:v>36892</c:v>
                </c:pt>
                <c:pt idx="73">
                  <c:v>36923</c:v>
                </c:pt>
                <c:pt idx="74">
                  <c:v>36951</c:v>
                </c:pt>
                <c:pt idx="75">
                  <c:v>36982</c:v>
                </c:pt>
                <c:pt idx="76">
                  <c:v>37012</c:v>
                </c:pt>
                <c:pt idx="77">
                  <c:v>37043</c:v>
                </c:pt>
                <c:pt idx="78">
                  <c:v>37073</c:v>
                </c:pt>
                <c:pt idx="79">
                  <c:v>37104</c:v>
                </c:pt>
                <c:pt idx="80">
                  <c:v>37135</c:v>
                </c:pt>
                <c:pt idx="81">
                  <c:v>37165</c:v>
                </c:pt>
                <c:pt idx="82">
                  <c:v>37196</c:v>
                </c:pt>
                <c:pt idx="83">
                  <c:v>37226</c:v>
                </c:pt>
                <c:pt idx="84">
                  <c:v>37257</c:v>
                </c:pt>
                <c:pt idx="85">
                  <c:v>37288</c:v>
                </c:pt>
                <c:pt idx="86">
                  <c:v>37316</c:v>
                </c:pt>
                <c:pt idx="87">
                  <c:v>37347</c:v>
                </c:pt>
                <c:pt idx="88">
                  <c:v>37377</c:v>
                </c:pt>
                <c:pt idx="89">
                  <c:v>37408</c:v>
                </c:pt>
                <c:pt idx="90">
                  <c:v>37438</c:v>
                </c:pt>
                <c:pt idx="91">
                  <c:v>37469</c:v>
                </c:pt>
                <c:pt idx="92">
                  <c:v>37500</c:v>
                </c:pt>
                <c:pt idx="93">
                  <c:v>37530</c:v>
                </c:pt>
                <c:pt idx="94">
                  <c:v>37561</c:v>
                </c:pt>
                <c:pt idx="95">
                  <c:v>37591</c:v>
                </c:pt>
                <c:pt idx="96">
                  <c:v>37622</c:v>
                </c:pt>
                <c:pt idx="97">
                  <c:v>37653</c:v>
                </c:pt>
                <c:pt idx="98">
                  <c:v>37681</c:v>
                </c:pt>
                <c:pt idx="99">
                  <c:v>37712</c:v>
                </c:pt>
                <c:pt idx="100">
                  <c:v>37742</c:v>
                </c:pt>
                <c:pt idx="101">
                  <c:v>37773</c:v>
                </c:pt>
                <c:pt idx="102">
                  <c:v>37803</c:v>
                </c:pt>
                <c:pt idx="103">
                  <c:v>37834</c:v>
                </c:pt>
                <c:pt idx="104">
                  <c:v>37865</c:v>
                </c:pt>
                <c:pt idx="105">
                  <c:v>37895</c:v>
                </c:pt>
                <c:pt idx="106">
                  <c:v>37926</c:v>
                </c:pt>
                <c:pt idx="107">
                  <c:v>37956</c:v>
                </c:pt>
                <c:pt idx="108">
                  <c:v>37987</c:v>
                </c:pt>
                <c:pt idx="109">
                  <c:v>38018</c:v>
                </c:pt>
                <c:pt idx="110">
                  <c:v>38047</c:v>
                </c:pt>
                <c:pt idx="111">
                  <c:v>38078</c:v>
                </c:pt>
                <c:pt idx="112">
                  <c:v>38108</c:v>
                </c:pt>
                <c:pt idx="113">
                  <c:v>38139</c:v>
                </c:pt>
                <c:pt idx="114">
                  <c:v>38169</c:v>
                </c:pt>
                <c:pt idx="115">
                  <c:v>38200</c:v>
                </c:pt>
                <c:pt idx="116">
                  <c:v>38231</c:v>
                </c:pt>
                <c:pt idx="117">
                  <c:v>38261</c:v>
                </c:pt>
                <c:pt idx="118">
                  <c:v>38292</c:v>
                </c:pt>
                <c:pt idx="119">
                  <c:v>38322</c:v>
                </c:pt>
                <c:pt idx="120">
                  <c:v>38353</c:v>
                </c:pt>
                <c:pt idx="121">
                  <c:v>38384</c:v>
                </c:pt>
                <c:pt idx="122">
                  <c:v>38412</c:v>
                </c:pt>
                <c:pt idx="123">
                  <c:v>38443</c:v>
                </c:pt>
                <c:pt idx="124">
                  <c:v>38473</c:v>
                </c:pt>
                <c:pt idx="125">
                  <c:v>38504</c:v>
                </c:pt>
                <c:pt idx="126">
                  <c:v>38534</c:v>
                </c:pt>
                <c:pt idx="127">
                  <c:v>38565</c:v>
                </c:pt>
                <c:pt idx="128">
                  <c:v>38596</c:v>
                </c:pt>
                <c:pt idx="129">
                  <c:v>38626</c:v>
                </c:pt>
                <c:pt idx="130">
                  <c:v>38657</c:v>
                </c:pt>
                <c:pt idx="131">
                  <c:v>38687</c:v>
                </c:pt>
                <c:pt idx="132">
                  <c:v>38718</c:v>
                </c:pt>
                <c:pt idx="133">
                  <c:v>38749</c:v>
                </c:pt>
                <c:pt idx="134">
                  <c:v>38777</c:v>
                </c:pt>
                <c:pt idx="135">
                  <c:v>38808</c:v>
                </c:pt>
                <c:pt idx="136">
                  <c:v>38838</c:v>
                </c:pt>
                <c:pt idx="137">
                  <c:v>38869</c:v>
                </c:pt>
                <c:pt idx="138">
                  <c:v>38899</c:v>
                </c:pt>
                <c:pt idx="139">
                  <c:v>38930</c:v>
                </c:pt>
                <c:pt idx="140">
                  <c:v>38961</c:v>
                </c:pt>
                <c:pt idx="141">
                  <c:v>38991</c:v>
                </c:pt>
                <c:pt idx="142">
                  <c:v>39022</c:v>
                </c:pt>
                <c:pt idx="143">
                  <c:v>39052</c:v>
                </c:pt>
                <c:pt idx="144">
                  <c:v>39083</c:v>
                </c:pt>
                <c:pt idx="145">
                  <c:v>39114</c:v>
                </c:pt>
                <c:pt idx="146">
                  <c:v>39142</c:v>
                </c:pt>
                <c:pt idx="147">
                  <c:v>39173</c:v>
                </c:pt>
                <c:pt idx="148">
                  <c:v>39203</c:v>
                </c:pt>
                <c:pt idx="149">
                  <c:v>39234</c:v>
                </c:pt>
                <c:pt idx="150">
                  <c:v>39264</c:v>
                </c:pt>
                <c:pt idx="151">
                  <c:v>39295</c:v>
                </c:pt>
                <c:pt idx="152">
                  <c:v>39326</c:v>
                </c:pt>
                <c:pt idx="153">
                  <c:v>39356</c:v>
                </c:pt>
                <c:pt idx="154">
                  <c:v>39387</c:v>
                </c:pt>
                <c:pt idx="155">
                  <c:v>39417</c:v>
                </c:pt>
                <c:pt idx="156">
                  <c:v>39448</c:v>
                </c:pt>
                <c:pt idx="157">
                  <c:v>39479</c:v>
                </c:pt>
                <c:pt idx="158">
                  <c:v>39508</c:v>
                </c:pt>
                <c:pt idx="159">
                  <c:v>39539</c:v>
                </c:pt>
                <c:pt idx="160">
                  <c:v>39569</c:v>
                </c:pt>
                <c:pt idx="161">
                  <c:v>39600</c:v>
                </c:pt>
                <c:pt idx="162">
                  <c:v>39630</c:v>
                </c:pt>
                <c:pt idx="163">
                  <c:v>39661</c:v>
                </c:pt>
                <c:pt idx="164">
                  <c:v>39692</c:v>
                </c:pt>
                <c:pt idx="165">
                  <c:v>39722</c:v>
                </c:pt>
                <c:pt idx="166">
                  <c:v>39753</c:v>
                </c:pt>
                <c:pt idx="167">
                  <c:v>39783</c:v>
                </c:pt>
                <c:pt idx="168">
                  <c:v>39814</c:v>
                </c:pt>
                <c:pt idx="169">
                  <c:v>39845</c:v>
                </c:pt>
                <c:pt idx="170">
                  <c:v>39873</c:v>
                </c:pt>
                <c:pt idx="171">
                  <c:v>39904</c:v>
                </c:pt>
                <c:pt idx="172">
                  <c:v>39934</c:v>
                </c:pt>
                <c:pt idx="173">
                  <c:v>39965</c:v>
                </c:pt>
                <c:pt idx="174">
                  <c:v>39995</c:v>
                </c:pt>
                <c:pt idx="175">
                  <c:v>40026</c:v>
                </c:pt>
                <c:pt idx="176">
                  <c:v>40057</c:v>
                </c:pt>
                <c:pt idx="177">
                  <c:v>40087</c:v>
                </c:pt>
                <c:pt idx="178">
                  <c:v>40118</c:v>
                </c:pt>
                <c:pt idx="179">
                  <c:v>40148</c:v>
                </c:pt>
                <c:pt idx="180">
                  <c:v>40179</c:v>
                </c:pt>
                <c:pt idx="181">
                  <c:v>40210</c:v>
                </c:pt>
                <c:pt idx="182">
                  <c:v>40238</c:v>
                </c:pt>
                <c:pt idx="183">
                  <c:v>40269</c:v>
                </c:pt>
                <c:pt idx="184">
                  <c:v>40299</c:v>
                </c:pt>
                <c:pt idx="185">
                  <c:v>40330</c:v>
                </c:pt>
                <c:pt idx="186">
                  <c:v>40360</c:v>
                </c:pt>
                <c:pt idx="187">
                  <c:v>40391</c:v>
                </c:pt>
                <c:pt idx="188">
                  <c:v>40422</c:v>
                </c:pt>
                <c:pt idx="189">
                  <c:v>40452</c:v>
                </c:pt>
                <c:pt idx="190">
                  <c:v>40483</c:v>
                </c:pt>
                <c:pt idx="191">
                  <c:v>40513</c:v>
                </c:pt>
                <c:pt idx="192">
                  <c:v>40544</c:v>
                </c:pt>
                <c:pt idx="193">
                  <c:v>40575</c:v>
                </c:pt>
                <c:pt idx="194">
                  <c:v>40603</c:v>
                </c:pt>
                <c:pt idx="195">
                  <c:v>40634</c:v>
                </c:pt>
                <c:pt idx="196">
                  <c:v>40664</c:v>
                </c:pt>
                <c:pt idx="197">
                  <c:v>40695</c:v>
                </c:pt>
                <c:pt idx="198">
                  <c:v>40725</c:v>
                </c:pt>
                <c:pt idx="199">
                  <c:v>40756</c:v>
                </c:pt>
                <c:pt idx="200">
                  <c:v>40787</c:v>
                </c:pt>
                <c:pt idx="201">
                  <c:v>40817</c:v>
                </c:pt>
                <c:pt idx="202">
                  <c:v>40848</c:v>
                </c:pt>
                <c:pt idx="203">
                  <c:v>40878</c:v>
                </c:pt>
                <c:pt idx="204">
                  <c:v>40909</c:v>
                </c:pt>
                <c:pt idx="205">
                  <c:v>40940</c:v>
                </c:pt>
                <c:pt idx="206">
                  <c:v>40969</c:v>
                </c:pt>
                <c:pt idx="207">
                  <c:v>41000</c:v>
                </c:pt>
                <c:pt idx="208">
                  <c:v>41030</c:v>
                </c:pt>
                <c:pt idx="209">
                  <c:v>41061</c:v>
                </c:pt>
                <c:pt idx="210">
                  <c:v>41091</c:v>
                </c:pt>
                <c:pt idx="211">
                  <c:v>41122</c:v>
                </c:pt>
                <c:pt idx="212">
                  <c:v>41153</c:v>
                </c:pt>
                <c:pt idx="213">
                  <c:v>41183</c:v>
                </c:pt>
                <c:pt idx="214">
                  <c:v>41214</c:v>
                </c:pt>
                <c:pt idx="215">
                  <c:v>41244</c:v>
                </c:pt>
                <c:pt idx="216">
                  <c:v>41275</c:v>
                </c:pt>
                <c:pt idx="217">
                  <c:v>41306</c:v>
                </c:pt>
                <c:pt idx="218">
                  <c:v>41334</c:v>
                </c:pt>
                <c:pt idx="219">
                  <c:v>41365</c:v>
                </c:pt>
                <c:pt idx="220">
                  <c:v>41395</c:v>
                </c:pt>
                <c:pt idx="221">
                  <c:v>41426</c:v>
                </c:pt>
                <c:pt idx="222">
                  <c:v>41456</c:v>
                </c:pt>
                <c:pt idx="223">
                  <c:v>41487</c:v>
                </c:pt>
                <c:pt idx="224">
                  <c:v>41518</c:v>
                </c:pt>
                <c:pt idx="225">
                  <c:v>41548</c:v>
                </c:pt>
                <c:pt idx="226">
                  <c:v>41579</c:v>
                </c:pt>
                <c:pt idx="227">
                  <c:v>41609</c:v>
                </c:pt>
                <c:pt idx="228">
                  <c:v>41640</c:v>
                </c:pt>
                <c:pt idx="229">
                  <c:v>41671</c:v>
                </c:pt>
                <c:pt idx="230">
                  <c:v>41699</c:v>
                </c:pt>
                <c:pt idx="231">
                  <c:v>41730</c:v>
                </c:pt>
                <c:pt idx="232">
                  <c:v>41760</c:v>
                </c:pt>
                <c:pt idx="233">
                  <c:v>41791</c:v>
                </c:pt>
                <c:pt idx="234">
                  <c:v>41821</c:v>
                </c:pt>
                <c:pt idx="235">
                  <c:v>41852</c:v>
                </c:pt>
                <c:pt idx="236">
                  <c:v>41883</c:v>
                </c:pt>
                <c:pt idx="237">
                  <c:v>41913</c:v>
                </c:pt>
                <c:pt idx="238">
                  <c:v>41944</c:v>
                </c:pt>
                <c:pt idx="239">
                  <c:v>41974</c:v>
                </c:pt>
                <c:pt idx="240">
                  <c:v>42005</c:v>
                </c:pt>
                <c:pt idx="241">
                  <c:v>42036</c:v>
                </c:pt>
                <c:pt idx="242">
                  <c:v>42064</c:v>
                </c:pt>
                <c:pt idx="243">
                  <c:v>42095</c:v>
                </c:pt>
                <c:pt idx="244">
                  <c:v>42125</c:v>
                </c:pt>
                <c:pt idx="245">
                  <c:v>42156</c:v>
                </c:pt>
                <c:pt idx="246">
                  <c:v>42186</c:v>
                </c:pt>
                <c:pt idx="247">
                  <c:v>42217</c:v>
                </c:pt>
                <c:pt idx="248">
                  <c:v>42248</c:v>
                </c:pt>
                <c:pt idx="249">
                  <c:v>42278</c:v>
                </c:pt>
                <c:pt idx="250">
                  <c:v>42309</c:v>
                </c:pt>
                <c:pt idx="251">
                  <c:v>42339</c:v>
                </c:pt>
                <c:pt idx="252">
                  <c:v>42370</c:v>
                </c:pt>
                <c:pt idx="253">
                  <c:v>42401</c:v>
                </c:pt>
                <c:pt idx="254">
                  <c:v>42430</c:v>
                </c:pt>
                <c:pt idx="255">
                  <c:v>42461</c:v>
                </c:pt>
                <c:pt idx="256">
                  <c:v>42491</c:v>
                </c:pt>
                <c:pt idx="257">
                  <c:v>42522</c:v>
                </c:pt>
                <c:pt idx="258">
                  <c:v>42552</c:v>
                </c:pt>
                <c:pt idx="259">
                  <c:v>42583</c:v>
                </c:pt>
                <c:pt idx="260">
                  <c:v>42614</c:v>
                </c:pt>
                <c:pt idx="261">
                  <c:v>42644</c:v>
                </c:pt>
                <c:pt idx="262">
                  <c:v>42675</c:v>
                </c:pt>
                <c:pt idx="263">
                  <c:v>42705</c:v>
                </c:pt>
                <c:pt idx="264">
                  <c:v>42736</c:v>
                </c:pt>
                <c:pt idx="265">
                  <c:v>42767</c:v>
                </c:pt>
                <c:pt idx="266">
                  <c:v>42795</c:v>
                </c:pt>
                <c:pt idx="267">
                  <c:v>42826</c:v>
                </c:pt>
                <c:pt idx="268">
                  <c:v>42856</c:v>
                </c:pt>
                <c:pt idx="269">
                  <c:v>42887</c:v>
                </c:pt>
                <c:pt idx="270">
                  <c:v>42917</c:v>
                </c:pt>
                <c:pt idx="271">
                  <c:v>42948</c:v>
                </c:pt>
                <c:pt idx="272">
                  <c:v>42979</c:v>
                </c:pt>
                <c:pt idx="273">
                  <c:v>43009</c:v>
                </c:pt>
                <c:pt idx="274">
                  <c:v>43040</c:v>
                </c:pt>
                <c:pt idx="275">
                  <c:v>43070</c:v>
                </c:pt>
                <c:pt idx="276">
                  <c:v>43101</c:v>
                </c:pt>
                <c:pt idx="277">
                  <c:v>43132</c:v>
                </c:pt>
                <c:pt idx="278">
                  <c:v>43160</c:v>
                </c:pt>
                <c:pt idx="279">
                  <c:v>43191</c:v>
                </c:pt>
                <c:pt idx="280">
                  <c:v>43221</c:v>
                </c:pt>
                <c:pt idx="281">
                  <c:v>43252</c:v>
                </c:pt>
                <c:pt idx="282">
                  <c:v>43282</c:v>
                </c:pt>
                <c:pt idx="283">
                  <c:v>43313</c:v>
                </c:pt>
                <c:pt idx="284">
                  <c:v>43344</c:v>
                </c:pt>
                <c:pt idx="285">
                  <c:v>43374</c:v>
                </c:pt>
                <c:pt idx="286">
                  <c:v>43405</c:v>
                </c:pt>
                <c:pt idx="287">
                  <c:v>43435</c:v>
                </c:pt>
                <c:pt idx="288">
                  <c:v>43466</c:v>
                </c:pt>
                <c:pt idx="289">
                  <c:v>43497</c:v>
                </c:pt>
                <c:pt idx="290">
                  <c:v>43525</c:v>
                </c:pt>
                <c:pt idx="291">
                  <c:v>43556</c:v>
                </c:pt>
                <c:pt idx="292">
                  <c:v>43586</c:v>
                </c:pt>
                <c:pt idx="293">
                  <c:v>43617</c:v>
                </c:pt>
                <c:pt idx="294">
                  <c:v>43647</c:v>
                </c:pt>
                <c:pt idx="295">
                  <c:v>43678</c:v>
                </c:pt>
                <c:pt idx="296">
                  <c:v>43709</c:v>
                </c:pt>
                <c:pt idx="297">
                  <c:v>43739</c:v>
                </c:pt>
                <c:pt idx="298">
                  <c:v>43770</c:v>
                </c:pt>
                <c:pt idx="299">
                  <c:v>43800</c:v>
                </c:pt>
                <c:pt idx="300">
                  <c:v>43831</c:v>
                </c:pt>
                <c:pt idx="301">
                  <c:v>43862</c:v>
                </c:pt>
                <c:pt idx="302">
                  <c:v>43891</c:v>
                </c:pt>
                <c:pt idx="303">
                  <c:v>43922</c:v>
                </c:pt>
                <c:pt idx="304">
                  <c:v>43952</c:v>
                </c:pt>
                <c:pt idx="305">
                  <c:v>43983</c:v>
                </c:pt>
                <c:pt idx="306">
                  <c:v>44013</c:v>
                </c:pt>
                <c:pt idx="307">
                  <c:v>44044</c:v>
                </c:pt>
                <c:pt idx="308">
                  <c:v>44075</c:v>
                </c:pt>
                <c:pt idx="309">
                  <c:v>44105</c:v>
                </c:pt>
                <c:pt idx="310">
                  <c:v>44136</c:v>
                </c:pt>
                <c:pt idx="311">
                  <c:v>44166</c:v>
                </c:pt>
                <c:pt idx="312">
                  <c:v>44197</c:v>
                </c:pt>
                <c:pt idx="313">
                  <c:v>44228</c:v>
                </c:pt>
                <c:pt idx="314">
                  <c:v>44256</c:v>
                </c:pt>
                <c:pt idx="315">
                  <c:v>44287</c:v>
                </c:pt>
                <c:pt idx="316">
                  <c:v>44317</c:v>
                </c:pt>
                <c:pt idx="317">
                  <c:v>44348</c:v>
                </c:pt>
                <c:pt idx="318">
                  <c:v>44378</c:v>
                </c:pt>
                <c:pt idx="319">
                  <c:v>44409</c:v>
                </c:pt>
                <c:pt idx="320">
                  <c:v>44440</c:v>
                </c:pt>
                <c:pt idx="321">
                  <c:v>44470</c:v>
                </c:pt>
                <c:pt idx="322">
                  <c:v>44501</c:v>
                </c:pt>
                <c:pt idx="323">
                  <c:v>44531</c:v>
                </c:pt>
                <c:pt idx="324">
                  <c:v>44562</c:v>
                </c:pt>
                <c:pt idx="325">
                  <c:v>44593</c:v>
                </c:pt>
                <c:pt idx="326">
                  <c:v>44621</c:v>
                </c:pt>
                <c:pt idx="327">
                  <c:v>44652</c:v>
                </c:pt>
                <c:pt idx="328">
                  <c:v>44682</c:v>
                </c:pt>
                <c:pt idx="329">
                  <c:v>44713</c:v>
                </c:pt>
                <c:pt idx="330">
                  <c:v>44743</c:v>
                </c:pt>
                <c:pt idx="331">
                  <c:v>44774</c:v>
                </c:pt>
                <c:pt idx="332">
                  <c:v>44805</c:v>
                </c:pt>
                <c:pt idx="333">
                  <c:v>44835</c:v>
                </c:pt>
                <c:pt idx="334">
                  <c:v>44866</c:v>
                </c:pt>
                <c:pt idx="335">
                  <c:v>44896</c:v>
                </c:pt>
                <c:pt idx="336">
                  <c:v>44927</c:v>
                </c:pt>
                <c:pt idx="337">
                  <c:v>44958</c:v>
                </c:pt>
                <c:pt idx="338">
                  <c:v>44986</c:v>
                </c:pt>
                <c:pt idx="339">
                  <c:v>45017</c:v>
                </c:pt>
                <c:pt idx="340">
                  <c:v>45047</c:v>
                </c:pt>
                <c:pt idx="341">
                  <c:v>45078</c:v>
                </c:pt>
                <c:pt idx="342">
                  <c:v>45108</c:v>
                </c:pt>
                <c:pt idx="343">
                  <c:v>45139</c:v>
                </c:pt>
                <c:pt idx="344">
                  <c:v>45170</c:v>
                </c:pt>
                <c:pt idx="345">
                  <c:v>45200</c:v>
                </c:pt>
                <c:pt idx="346">
                  <c:v>45231</c:v>
                </c:pt>
                <c:pt idx="347">
                  <c:v>45261</c:v>
                </c:pt>
                <c:pt idx="348">
                  <c:v>45292</c:v>
                </c:pt>
                <c:pt idx="349">
                  <c:v>45323</c:v>
                </c:pt>
                <c:pt idx="350">
                  <c:v>45352</c:v>
                </c:pt>
                <c:pt idx="351">
                  <c:v>45383</c:v>
                </c:pt>
                <c:pt idx="352">
                  <c:v>45413</c:v>
                </c:pt>
                <c:pt idx="353">
                  <c:v>45444</c:v>
                </c:pt>
                <c:pt idx="354">
                  <c:v>45474</c:v>
                </c:pt>
                <c:pt idx="355">
                  <c:v>45505</c:v>
                </c:pt>
                <c:pt idx="356">
                  <c:v>45536</c:v>
                </c:pt>
              </c:numCache>
            </c:numRef>
          </c:cat>
          <c:val>
            <c:numRef>
              <c:f>[0]!Y1_</c:f>
              <c:numCache>
                <c:formatCode>General</c:formatCode>
                <c:ptCount val="357"/>
                <c:pt idx="0">
                  <c:v>16.55</c:v>
                </c:pt>
                <c:pt idx="1">
                  <c:v>17.11</c:v>
                </c:pt>
                <c:pt idx="2">
                  <c:v>17.010000000000002</c:v>
                </c:pt>
                <c:pt idx="3">
                  <c:v>18.649999999999999</c:v>
                </c:pt>
                <c:pt idx="4">
                  <c:v>18.350000000000001</c:v>
                </c:pt>
                <c:pt idx="5">
                  <c:v>17.309999999999999</c:v>
                </c:pt>
                <c:pt idx="6">
                  <c:v>15.85</c:v>
                </c:pt>
                <c:pt idx="7">
                  <c:v>16.100000000000001</c:v>
                </c:pt>
                <c:pt idx="8">
                  <c:v>16.7</c:v>
                </c:pt>
                <c:pt idx="9">
                  <c:v>16.11</c:v>
                </c:pt>
                <c:pt idx="10">
                  <c:v>16.86</c:v>
                </c:pt>
                <c:pt idx="11">
                  <c:v>17.93</c:v>
                </c:pt>
                <c:pt idx="12">
                  <c:v>17.925000000000001</c:v>
                </c:pt>
                <c:pt idx="13">
                  <c:v>17.978999999999999</c:v>
                </c:pt>
                <c:pt idx="14">
                  <c:v>19.946000000000002</c:v>
                </c:pt>
                <c:pt idx="15">
                  <c:v>20.931999999999999</c:v>
                </c:pt>
                <c:pt idx="16">
                  <c:v>19.103000000000002</c:v>
                </c:pt>
                <c:pt idx="17">
                  <c:v>18.425000000000001</c:v>
                </c:pt>
                <c:pt idx="18">
                  <c:v>19.637</c:v>
                </c:pt>
                <c:pt idx="19">
                  <c:v>20.558</c:v>
                </c:pt>
                <c:pt idx="20">
                  <c:v>22.637</c:v>
                </c:pt>
                <c:pt idx="21">
                  <c:v>24.164000000000001</c:v>
                </c:pt>
                <c:pt idx="22">
                  <c:v>22.693000000000001</c:v>
                </c:pt>
                <c:pt idx="23">
                  <c:v>23.893000000000001</c:v>
                </c:pt>
                <c:pt idx="24">
                  <c:v>23.449000000000002</c:v>
                </c:pt>
                <c:pt idx="25">
                  <c:v>20.823</c:v>
                </c:pt>
                <c:pt idx="26">
                  <c:v>19.058</c:v>
                </c:pt>
                <c:pt idx="27">
                  <c:v>17.452999999999999</c:v>
                </c:pt>
                <c:pt idx="28">
                  <c:v>19.068999999999999</c:v>
                </c:pt>
                <c:pt idx="29">
                  <c:v>17.577000000000002</c:v>
                </c:pt>
                <c:pt idx="30">
                  <c:v>18.518999999999998</c:v>
                </c:pt>
                <c:pt idx="31">
                  <c:v>18.637</c:v>
                </c:pt>
                <c:pt idx="32">
                  <c:v>18.443999999999999</c:v>
                </c:pt>
                <c:pt idx="33">
                  <c:v>19.885000000000002</c:v>
                </c:pt>
                <c:pt idx="34">
                  <c:v>19.152999999999999</c:v>
                </c:pt>
                <c:pt idx="35">
                  <c:v>17.103000000000002</c:v>
                </c:pt>
                <c:pt idx="36">
                  <c:v>15.115</c:v>
                </c:pt>
                <c:pt idx="37">
                  <c:v>13.952999999999999</c:v>
                </c:pt>
                <c:pt idx="38">
                  <c:v>13.055999999999999</c:v>
                </c:pt>
                <c:pt idx="39">
                  <c:v>13.430999999999999</c:v>
                </c:pt>
                <c:pt idx="40">
                  <c:v>14.438000000000001</c:v>
                </c:pt>
                <c:pt idx="41">
                  <c:v>12.054</c:v>
                </c:pt>
                <c:pt idx="42">
                  <c:v>12.044</c:v>
                </c:pt>
                <c:pt idx="43">
                  <c:v>11.955</c:v>
                </c:pt>
                <c:pt idx="44">
                  <c:v>13.39</c:v>
                </c:pt>
                <c:pt idx="45">
                  <c:v>12.64</c:v>
                </c:pt>
                <c:pt idx="46">
                  <c:v>10.962999999999999</c:v>
                </c:pt>
                <c:pt idx="47">
                  <c:v>9.875</c:v>
                </c:pt>
                <c:pt idx="48">
                  <c:v>11.115</c:v>
                </c:pt>
                <c:pt idx="49">
                  <c:v>10.227</c:v>
                </c:pt>
                <c:pt idx="50">
                  <c:v>12.502000000000001</c:v>
                </c:pt>
                <c:pt idx="51">
                  <c:v>15.327</c:v>
                </c:pt>
                <c:pt idx="52">
                  <c:v>15.305</c:v>
                </c:pt>
                <c:pt idx="53">
                  <c:v>15.819000000000001</c:v>
                </c:pt>
                <c:pt idx="54">
                  <c:v>19.033000000000001</c:v>
                </c:pt>
                <c:pt idx="55">
                  <c:v>20.312000000000001</c:v>
                </c:pt>
                <c:pt idx="56">
                  <c:v>22.475999999999999</c:v>
                </c:pt>
                <c:pt idx="57">
                  <c:v>22.007999999999999</c:v>
                </c:pt>
                <c:pt idx="58">
                  <c:v>24.687999999999999</c:v>
                </c:pt>
                <c:pt idx="59">
                  <c:v>25.573</c:v>
                </c:pt>
                <c:pt idx="60">
                  <c:v>25.547000000000001</c:v>
                </c:pt>
                <c:pt idx="61">
                  <c:v>27.893000000000001</c:v>
                </c:pt>
                <c:pt idx="62">
                  <c:v>27.263000000000002</c:v>
                </c:pt>
                <c:pt idx="63">
                  <c:v>22.648</c:v>
                </c:pt>
                <c:pt idx="64">
                  <c:v>27.635000000000002</c:v>
                </c:pt>
                <c:pt idx="65">
                  <c:v>29.798999999999999</c:v>
                </c:pt>
                <c:pt idx="66">
                  <c:v>28.492000000000001</c:v>
                </c:pt>
                <c:pt idx="67">
                  <c:v>30.106999999999999</c:v>
                </c:pt>
                <c:pt idx="68">
                  <c:v>32.725999999999999</c:v>
                </c:pt>
                <c:pt idx="69">
                  <c:v>30.905999999999999</c:v>
                </c:pt>
                <c:pt idx="70">
                  <c:v>32.584000000000003</c:v>
                </c:pt>
                <c:pt idx="71">
                  <c:v>25.120999999999999</c:v>
                </c:pt>
                <c:pt idx="72">
                  <c:v>25.658999999999999</c:v>
                </c:pt>
                <c:pt idx="73">
                  <c:v>27.45</c:v>
                </c:pt>
                <c:pt idx="74">
                  <c:v>24.422000000000001</c:v>
                </c:pt>
                <c:pt idx="75">
                  <c:v>25.66</c:v>
                </c:pt>
                <c:pt idx="76">
                  <c:v>28.512</c:v>
                </c:pt>
                <c:pt idx="77">
                  <c:v>27.83</c:v>
                </c:pt>
                <c:pt idx="78">
                  <c:v>24.576000000000001</c:v>
                </c:pt>
                <c:pt idx="79">
                  <c:v>25.74</c:v>
                </c:pt>
                <c:pt idx="80">
                  <c:v>25.574000000000002</c:v>
                </c:pt>
                <c:pt idx="81">
                  <c:v>20.486000000000001</c:v>
                </c:pt>
                <c:pt idx="82">
                  <c:v>18.675000000000001</c:v>
                </c:pt>
                <c:pt idx="83">
                  <c:v>18.681000000000001</c:v>
                </c:pt>
                <c:pt idx="84">
                  <c:v>19.481999999999999</c:v>
                </c:pt>
                <c:pt idx="85">
                  <c:v>20.222999999999999</c:v>
                </c:pt>
                <c:pt idx="86">
                  <c:v>23.725999999999999</c:v>
                </c:pt>
                <c:pt idx="87">
                  <c:v>25.66</c:v>
                </c:pt>
                <c:pt idx="88">
                  <c:v>25.324999999999999</c:v>
                </c:pt>
                <c:pt idx="89">
                  <c:v>24.134</c:v>
                </c:pt>
                <c:pt idx="90">
                  <c:v>25.812000000000001</c:v>
                </c:pt>
                <c:pt idx="91">
                  <c:v>26.661999999999999</c:v>
                </c:pt>
                <c:pt idx="92">
                  <c:v>28.379000000000001</c:v>
                </c:pt>
                <c:pt idx="93">
                  <c:v>27.579000000000001</c:v>
                </c:pt>
                <c:pt idx="94">
                  <c:v>24.100999999999999</c:v>
                </c:pt>
                <c:pt idx="95">
                  <c:v>28.67</c:v>
                </c:pt>
                <c:pt idx="96">
                  <c:v>31.323</c:v>
                </c:pt>
                <c:pt idx="97">
                  <c:v>32.673999999999999</c:v>
                </c:pt>
                <c:pt idx="98">
                  <c:v>30.536999999999999</c:v>
                </c:pt>
                <c:pt idx="99">
                  <c:v>24.852</c:v>
                </c:pt>
                <c:pt idx="100">
                  <c:v>25.716999999999999</c:v>
                </c:pt>
                <c:pt idx="101">
                  <c:v>27.513999999999999</c:v>
                </c:pt>
                <c:pt idx="102">
                  <c:v>28.352</c:v>
                </c:pt>
                <c:pt idx="103">
                  <c:v>29.786999999999999</c:v>
                </c:pt>
                <c:pt idx="104">
                  <c:v>27.077999999999999</c:v>
                </c:pt>
                <c:pt idx="105">
                  <c:v>29.652000000000001</c:v>
                </c:pt>
                <c:pt idx="106">
                  <c:v>28.725999999999999</c:v>
                </c:pt>
                <c:pt idx="107">
                  <c:v>29.867000000000001</c:v>
                </c:pt>
                <c:pt idx="108">
                  <c:v>31.231000000000002</c:v>
                </c:pt>
                <c:pt idx="109">
                  <c:v>30.834</c:v>
                </c:pt>
                <c:pt idx="110">
                  <c:v>33.789000000000001</c:v>
                </c:pt>
                <c:pt idx="111">
                  <c:v>33.247999999999998</c:v>
                </c:pt>
                <c:pt idx="112">
                  <c:v>37.801000000000002</c:v>
                </c:pt>
                <c:pt idx="113">
                  <c:v>35.045000000000002</c:v>
                </c:pt>
                <c:pt idx="114">
                  <c:v>38.325000000000003</c:v>
                </c:pt>
                <c:pt idx="115">
                  <c:v>43.037999999999997</c:v>
                </c:pt>
                <c:pt idx="116">
                  <c:v>43.255000000000003</c:v>
                </c:pt>
                <c:pt idx="117">
                  <c:v>49.642000000000003</c:v>
                </c:pt>
                <c:pt idx="118">
                  <c:v>42.841000000000001</c:v>
                </c:pt>
                <c:pt idx="119">
                  <c:v>39.531999999999996</c:v>
                </c:pt>
                <c:pt idx="120">
                  <c:v>44.23</c:v>
                </c:pt>
                <c:pt idx="121">
                  <c:v>45.374000000000002</c:v>
                </c:pt>
                <c:pt idx="122">
                  <c:v>52.905000000000001</c:v>
                </c:pt>
                <c:pt idx="123">
                  <c:v>51.814999999999998</c:v>
                </c:pt>
                <c:pt idx="124">
                  <c:v>48.555</c:v>
                </c:pt>
                <c:pt idx="125">
                  <c:v>54.386000000000003</c:v>
                </c:pt>
                <c:pt idx="126">
                  <c:v>57.58</c:v>
                </c:pt>
                <c:pt idx="127">
                  <c:v>64.116</c:v>
                </c:pt>
                <c:pt idx="128">
                  <c:v>62.908000000000001</c:v>
                </c:pt>
                <c:pt idx="129">
                  <c:v>58.604999999999997</c:v>
                </c:pt>
                <c:pt idx="130">
                  <c:v>55.173999999999999</c:v>
                </c:pt>
                <c:pt idx="131">
                  <c:v>56.908999999999999</c:v>
                </c:pt>
                <c:pt idx="132">
                  <c:v>63.048000000000002</c:v>
                </c:pt>
                <c:pt idx="133">
                  <c:v>60.12</c:v>
                </c:pt>
                <c:pt idx="134">
                  <c:v>62.094999999999999</c:v>
                </c:pt>
                <c:pt idx="135">
                  <c:v>70.346000000000004</c:v>
                </c:pt>
                <c:pt idx="136">
                  <c:v>69.828000000000003</c:v>
                </c:pt>
                <c:pt idx="137">
                  <c:v>68.688000000000002</c:v>
                </c:pt>
                <c:pt idx="138">
                  <c:v>73.659000000000006</c:v>
                </c:pt>
                <c:pt idx="139">
                  <c:v>73.108999999999995</c:v>
                </c:pt>
                <c:pt idx="140">
                  <c:v>61.71</c:v>
                </c:pt>
                <c:pt idx="141">
                  <c:v>57.795000000000002</c:v>
                </c:pt>
                <c:pt idx="142">
                  <c:v>58.914999999999999</c:v>
                </c:pt>
                <c:pt idx="143">
                  <c:v>62.325000000000003</c:v>
                </c:pt>
                <c:pt idx="144">
                  <c:v>53.68</c:v>
                </c:pt>
                <c:pt idx="145">
                  <c:v>57.427</c:v>
                </c:pt>
                <c:pt idx="146">
                  <c:v>62.15</c:v>
                </c:pt>
                <c:pt idx="147">
                  <c:v>67.507000000000005</c:v>
                </c:pt>
                <c:pt idx="148">
                  <c:v>67.228999999999999</c:v>
                </c:pt>
                <c:pt idx="149">
                  <c:v>71.543999999999997</c:v>
                </c:pt>
                <c:pt idx="150">
                  <c:v>77.006</c:v>
                </c:pt>
                <c:pt idx="151">
                  <c:v>70.733999999999995</c:v>
                </c:pt>
                <c:pt idx="152">
                  <c:v>76.87</c:v>
                </c:pt>
                <c:pt idx="153">
                  <c:v>82.497</c:v>
                </c:pt>
                <c:pt idx="154">
                  <c:v>92.616</c:v>
                </c:pt>
                <c:pt idx="155">
                  <c:v>90.974000000000004</c:v>
                </c:pt>
                <c:pt idx="156">
                  <c:v>91.998999999999995</c:v>
                </c:pt>
                <c:pt idx="157">
                  <c:v>95.036000000000001</c:v>
                </c:pt>
                <c:pt idx="158">
                  <c:v>103.66200000000001</c:v>
                </c:pt>
                <c:pt idx="159">
                  <c:v>108.971</c:v>
                </c:pt>
                <c:pt idx="160">
                  <c:v>122.72499999999999</c:v>
                </c:pt>
                <c:pt idx="161">
                  <c:v>132.43600000000001</c:v>
                </c:pt>
                <c:pt idx="162">
                  <c:v>133.18199999999999</c:v>
                </c:pt>
                <c:pt idx="163">
                  <c:v>113.03</c:v>
                </c:pt>
                <c:pt idx="164">
                  <c:v>98.313000000000002</c:v>
                </c:pt>
                <c:pt idx="165">
                  <c:v>71.867999999999995</c:v>
                </c:pt>
                <c:pt idx="166">
                  <c:v>52.508000000000003</c:v>
                </c:pt>
                <c:pt idx="167">
                  <c:v>40.347999999999999</c:v>
                </c:pt>
                <c:pt idx="168">
                  <c:v>43.591000000000001</c:v>
                </c:pt>
                <c:pt idx="169">
                  <c:v>43.07</c:v>
                </c:pt>
                <c:pt idx="170">
                  <c:v>46.543999999999997</c:v>
                </c:pt>
                <c:pt idx="171">
                  <c:v>50.337000000000003</c:v>
                </c:pt>
                <c:pt idx="172">
                  <c:v>57.481000000000002</c:v>
                </c:pt>
                <c:pt idx="173">
                  <c:v>68.551000000000002</c:v>
                </c:pt>
                <c:pt idx="174">
                  <c:v>64.605999999999995</c:v>
                </c:pt>
                <c:pt idx="175">
                  <c:v>72.825999999999993</c:v>
                </c:pt>
                <c:pt idx="176">
                  <c:v>67.387</c:v>
                </c:pt>
                <c:pt idx="177">
                  <c:v>72.751999999999995</c:v>
                </c:pt>
                <c:pt idx="178">
                  <c:v>76.655000000000001</c:v>
                </c:pt>
                <c:pt idx="179">
                  <c:v>74.275000000000006</c:v>
                </c:pt>
                <c:pt idx="180">
                  <c:v>76.188999999999993</c:v>
                </c:pt>
                <c:pt idx="181">
                  <c:v>73.632999999999996</c:v>
                </c:pt>
                <c:pt idx="182">
                  <c:v>78.891999999999996</c:v>
                </c:pt>
                <c:pt idx="183">
                  <c:v>84.885999999999996</c:v>
                </c:pt>
                <c:pt idx="184">
                  <c:v>75.162999999999997</c:v>
                </c:pt>
                <c:pt idx="185">
                  <c:v>74.849999999999994</c:v>
                </c:pt>
                <c:pt idx="186">
                  <c:v>75.638000000000005</c:v>
                </c:pt>
                <c:pt idx="187">
                  <c:v>77.147999999999996</c:v>
                </c:pt>
                <c:pt idx="188">
                  <c:v>77.793999999999997</c:v>
                </c:pt>
                <c:pt idx="189">
                  <c:v>82.744</c:v>
                </c:pt>
                <c:pt idx="190">
                  <c:v>85.325999999999993</c:v>
                </c:pt>
                <c:pt idx="191">
                  <c:v>91.355999999999995</c:v>
                </c:pt>
                <c:pt idx="192">
                  <c:v>96.54</c:v>
                </c:pt>
                <c:pt idx="193">
                  <c:v>103.76</c:v>
                </c:pt>
                <c:pt idx="194">
                  <c:v>114.6</c:v>
                </c:pt>
                <c:pt idx="195">
                  <c:v>123.48699999999999</c:v>
                </c:pt>
                <c:pt idx="196">
                  <c:v>114.554</c:v>
                </c:pt>
                <c:pt idx="197">
                  <c:v>114.038</c:v>
                </c:pt>
                <c:pt idx="198">
                  <c:v>116.883</c:v>
                </c:pt>
                <c:pt idx="199">
                  <c:v>110.37</c:v>
                </c:pt>
                <c:pt idx="200">
                  <c:v>113.123</c:v>
                </c:pt>
                <c:pt idx="201">
                  <c:v>109.434</c:v>
                </c:pt>
                <c:pt idx="202">
                  <c:v>110.66</c:v>
                </c:pt>
                <c:pt idx="203">
                  <c:v>107.834</c:v>
                </c:pt>
                <c:pt idx="204">
                  <c:v>110.58</c:v>
                </c:pt>
                <c:pt idx="205">
                  <c:v>119.554</c:v>
                </c:pt>
                <c:pt idx="206">
                  <c:v>125.333</c:v>
                </c:pt>
                <c:pt idx="207">
                  <c:v>119.533</c:v>
                </c:pt>
                <c:pt idx="208">
                  <c:v>110.19799999999999</c:v>
                </c:pt>
                <c:pt idx="209">
                  <c:v>94.840999999999994</c:v>
                </c:pt>
                <c:pt idx="210">
                  <c:v>102.58799999999999</c:v>
                </c:pt>
                <c:pt idx="211">
                  <c:v>113.366</c:v>
                </c:pt>
                <c:pt idx="212">
                  <c:v>112.86199999999999</c:v>
                </c:pt>
                <c:pt idx="213">
                  <c:v>111.60299999999999</c:v>
                </c:pt>
                <c:pt idx="214">
                  <c:v>109.10899999999999</c:v>
                </c:pt>
                <c:pt idx="215">
                  <c:v>109.35299999999999</c:v>
                </c:pt>
                <c:pt idx="216">
                  <c:v>113.011</c:v>
                </c:pt>
                <c:pt idx="217">
                  <c:v>116.28</c:v>
                </c:pt>
                <c:pt idx="218">
                  <c:v>108.37</c:v>
                </c:pt>
                <c:pt idx="219">
                  <c:v>101.92</c:v>
                </c:pt>
                <c:pt idx="220">
                  <c:v>102.48699999999999</c:v>
                </c:pt>
                <c:pt idx="221">
                  <c:v>102.914</c:v>
                </c:pt>
                <c:pt idx="222">
                  <c:v>107.953</c:v>
                </c:pt>
                <c:pt idx="223">
                  <c:v>111.252</c:v>
                </c:pt>
                <c:pt idx="224">
                  <c:v>111.89400000000001</c:v>
                </c:pt>
                <c:pt idx="225">
                  <c:v>109.044</c:v>
                </c:pt>
                <c:pt idx="226">
                  <c:v>107.96599999999999</c:v>
                </c:pt>
                <c:pt idx="227">
                  <c:v>110.812</c:v>
                </c:pt>
                <c:pt idx="228">
                  <c:v>108.253</c:v>
                </c:pt>
                <c:pt idx="229">
                  <c:v>108.86499999999999</c:v>
                </c:pt>
                <c:pt idx="230">
                  <c:v>107.544</c:v>
                </c:pt>
                <c:pt idx="231">
                  <c:v>107.628</c:v>
                </c:pt>
                <c:pt idx="232">
                  <c:v>109.614</c:v>
                </c:pt>
                <c:pt idx="233">
                  <c:v>111.654</c:v>
                </c:pt>
                <c:pt idx="234">
                  <c:v>106.63500000000001</c:v>
                </c:pt>
                <c:pt idx="235">
                  <c:v>101.607</c:v>
                </c:pt>
                <c:pt idx="236">
                  <c:v>97.296999999999997</c:v>
                </c:pt>
                <c:pt idx="237">
                  <c:v>87.403000000000006</c:v>
                </c:pt>
                <c:pt idx="238">
                  <c:v>78.894000000000005</c:v>
                </c:pt>
                <c:pt idx="239">
                  <c:v>62.526000000000003</c:v>
                </c:pt>
                <c:pt idx="240">
                  <c:v>47.859000000000002</c:v>
                </c:pt>
                <c:pt idx="241">
                  <c:v>58.131999999999998</c:v>
                </c:pt>
                <c:pt idx="242">
                  <c:v>55.923999999999999</c:v>
                </c:pt>
                <c:pt idx="243">
                  <c:v>59.762999999999998</c:v>
                </c:pt>
                <c:pt idx="244">
                  <c:v>64.317999999999998</c:v>
                </c:pt>
                <c:pt idx="245">
                  <c:v>61.685000000000002</c:v>
                </c:pt>
                <c:pt idx="246">
                  <c:v>56.536000000000001</c:v>
                </c:pt>
                <c:pt idx="247">
                  <c:v>46.643999999999998</c:v>
                </c:pt>
                <c:pt idx="248">
                  <c:v>47.607999999999997</c:v>
                </c:pt>
                <c:pt idx="249">
                  <c:v>48.56</c:v>
                </c:pt>
                <c:pt idx="250">
                  <c:v>44.293999999999997</c:v>
                </c:pt>
                <c:pt idx="251">
                  <c:v>38.21</c:v>
                </c:pt>
                <c:pt idx="252">
                  <c:v>30.693999999999999</c:v>
                </c:pt>
                <c:pt idx="253">
                  <c:v>32.478999999999999</c:v>
                </c:pt>
                <c:pt idx="254">
                  <c:v>38.49</c:v>
                </c:pt>
                <c:pt idx="255">
                  <c:v>41.481999999999999</c:v>
                </c:pt>
                <c:pt idx="256">
                  <c:v>46.875</c:v>
                </c:pt>
                <c:pt idx="257">
                  <c:v>48.338999999999999</c:v>
                </c:pt>
                <c:pt idx="258">
                  <c:v>45.100999999999999</c:v>
                </c:pt>
                <c:pt idx="259">
                  <c:v>45.771999999999998</c:v>
                </c:pt>
                <c:pt idx="260">
                  <c:v>46.668999999999997</c:v>
                </c:pt>
                <c:pt idx="261">
                  <c:v>49.661999999999999</c:v>
                </c:pt>
                <c:pt idx="262">
                  <c:v>45.125999999999998</c:v>
                </c:pt>
                <c:pt idx="263">
                  <c:v>53.595999999999997</c:v>
                </c:pt>
                <c:pt idx="264">
                  <c:v>54.670999999999999</c:v>
                </c:pt>
                <c:pt idx="265">
                  <c:v>55.112000000000002</c:v>
                </c:pt>
                <c:pt idx="266">
                  <c:v>51.564</c:v>
                </c:pt>
                <c:pt idx="267">
                  <c:v>52.534999999999997</c:v>
                </c:pt>
                <c:pt idx="268">
                  <c:v>50.426000000000002</c:v>
                </c:pt>
                <c:pt idx="269">
                  <c:v>46.531999999999996</c:v>
                </c:pt>
                <c:pt idx="270">
                  <c:v>48.564</c:v>
                </c:pt>
                <c:pt idx="271">
                  <c:v>51.642000000000003</c:v>
                </c:pt>
                <c:pt idx="272">
                  <c:v>56.045999999999999</c:v>
                </c:pt>
                <c:pt idx="273">
                  <c:v>57.363999999999997</c:v>
                </c:pt>
                <c:pt idx="274">
                  <c:v>62.615000000000002</c:v>
                </c:pt>
                <c:pt idx="275">
                  <c:v>64.191999999999993</c:v>
                </c:pt>
                <c:pt idx="276">
                  <c:v>69.176000000000002</c:v>
                </c:pt>
                <c:pt idx="277">
                  <c:v>65.191000000000003</c:v>
                </c:pt>
                <c:pt idx="278">
                  <c:v>65.903000000000006</c:v>
                </c:pt>
                <c:pt idx="279">
                  <c:v>71.801000000000002</c:v>
                </c:pt>
                <c:pt idx="280">
                  <c:v>76.930000000000007</c:v>
                </c:pt>
                <c:pt idx="281">
                  <c:v>74.325000000000003</c:v>
                </c:pt>
                <c:pt idx="282">
                  <c:v>74.347999999999999</c:v>
                </c:pt>
                <c:pt idx="283">
                  <c:v>72.611999999999995</c:v>
                </c:pt>
                <c:pt idx="284">
                  <c:v>78.852999999999994</c:v>
                </c:pt>
                <c:pt idx="285">
                  <c:v>81.153999999999996</c:v>
                </c:pt>
                <c:pt idx="286">
                  <c:v>64.739999999999995</c:v>
                </c:pt>
                <c:pt idx="287">
                  <c:v>57.387</c:v>
                </c:pt>
                <c:pt idx="288">
                  <c:v>59.459000000000003</c:v>
                </c:pt>
                <c:pt idx="289">
                  <c:v>64.031999999999996</c:v>
                </c:pt>
                <c:pt idx="290">
                  <c:v>66.122</c:v>
                </c:pt>
                <c:pt idx="291">
                  <c:v>71.257999999999996</c:v>
                </c:pt>
                <c:pt idx="292">
                  <c:v>71.117999999999995</c:v>
                </c:pt>
                <c:pt idx="293">
                  <c:v>64.096000000000004</c:v>
                </c:pt>
                <c:pt idx="294">
                  <c:v>64.042000000000002</c:v>
                </c:pt>
                <c:pt idx="295">
                  <c:v>58.994999999999997</c:v>
                </c:pt>
                <c:pt idx="296">
                  <c:v>62.77</c:v>
                </c:pt>
                <c:pt idx="297">
                  <c:v>59.720999999999997</c:v>
                </c:pt>
                <c:pt idx="298">
                  <c:v>63.015999999999998</c:v>
                </c:pt>
                <c:pt idx="299">
                  <c:v>67.024000000000001</c:v>
                </c:pt>
                <c:pt idx="300">
                  <c:v>63.505000000000003</c:v>
                </c:pt>
                <c:pt idx="301">
                  <c:v>55.441000000000003</c:v>
                </c:pt>
                <c:pt idx="302">
                  <c:v>31.829000000000001</c:v>
                </c:pt>
                <c:pt idx="303">
                  <c:v>18.545000000000002</c:v>
                </c:pt>
                <c:pt idx="304">
                  <c:v>28.978999999999999</c:v>
                </c:pt>
                <c:pt idx="305">
                  <c:v>40.064999999999998</c:v>
                </c:pt>
                <c:pt idx="306">
                  <c:v>43.354999999999997</c:v>
                </c:pt>
                <c:pt idx="307">
                  <c:v>44.823999999999998</c:v>
                </c:pt>
                <c:pt idx="308">
                  <c:v>40.808</c:v>
                </c:pt>
                <c:pt idx="309">
                  <c:v>40.19</c:v>
                </c:pt>
                <c:pt idx="310">
                  <c:v>42.69</c:v>
                </c:pt>
                <c:pt idx="311">
                  <c:v>49.99</c:v>
                </c:pt>
                <c:pt idx="312">
                  <c:v>54.604761904761901</c:v>
                </c:pt>
                <c:pt idx="313">
                  <c:v>62.276499999999999</c:v>
                </c:pt>
                <c:pt idx="314">
                  <c:v>65.41</c:v>
                </c:pt>
                <c:pt idx="315">
                  <c:v>64.719545454545496</c:v>
                </c:pt>
                <c:pt idx="316">
                  <c:v>68.5352380952381</c:v>
                </c:pt>
                <c:pt idx="317">
                  <c:v>73.164090909090902</c:v>
                </c:pt>
                <c:pt idx="318">
                  <c:v>75.165909090909096</c:v>
                </c:pt>
                <c:pt idx="319">
                  <c:v>70.815909090909102</c:v>
                </c:pt>
                <c:pt idx="320">
                  <c:v>74.488636363636402</c:v>
                </c:pt>
                <c:pt idx="321">
                  <c:v>83.538095238095195</c:v>
                </c:pt>
                <c:pt idx="322">
                  <c:v>81.05</c:v>
                </c:pt>
                <c:pt idx="323">
                  <c:v>74.263478260869604</c:v>
                </c:pt>
                <c:pt idx="324">
                  <c:v>86.505238095238099</c:v>
                </c:pt>
                <c:pt idx="325">
                  <c:v>97.129000000000005</c:v>
                </c:pt>
                <c:pt idx="326">
                  <c:v>117.245217391304</c:v>
                </c:pt>
                <c:pt idx="327">
                  <c:v>105.170952380952</c:v>
                </c:pt>
                <c:pt idx="328">
                  <c:v>113.111363636364</c:v>
                </c:pt>
                <c:pt idx="329">
                  <c:v>122.687727272727</c:v>
                </c:pt>
                <c:pt idx="330">
                  <c:v>111.92571428571399</c:v>
                </c:pt>
                <c:pt idx="331">
                  <c:v>100.476086956522</c:v>
                </c:pt>
                <c:pt idx="332">
                  <c:v>89.749545454545498</c:v>
                </c:pt>
                <c:pt idx="333">
                  <c:v>93.331904761904795</c:v>
                </c:pt>
                <c:pt idx="334">
                  <c:v>91.415454545454594</c:v>
                </c:pt>
                <c:pt idx="335">
                  <c:v>81.062727272727301</c:v>
                </c:pt>
                <c:pt idx="336">
                  <c:v>82.515909090909105</c:v>
                </c:pt>
                <c:pt idx="337">
                  <c:v>82.584999999999994</c:v>
                </c:pt>
                <c:pt idx="338">
                  <c:v>78.434347826087006</c:v>
                </c:pt>
                <c:pt idx="339">
                  <c:v>84.830500000000001</c:v>
                </c:pt>
                <c:pt idx="340">
                  <c:v>75.847826086956502</c:v>
                </c:pt>
                <c:pt idx="341">
                  <c:v>74.839090909090899</c:v>
                </c:pt>
                <c:pt idx="342">
                  <c:v>80.108095238095203</c:v>
                </c:pt>
                <c:pt idx="343">
                  <c:v>86.116086956521698</c:v>
                </c:pt>
                <c:pt idx="344">
                  <c:v>93.722380952381002</c:v>
                </c:pt>
                <c:pt idx="345">
                  <c:v>90.595909090909103</c:v>
                </c:pt>
                <c:pt idx="346">
                  <c:v>82.94</c:v>
                </c:pt>
                <c:pt idx="347">
                  <c:v>77.878571428571405</c:v>
                </c:pt>
                <c:pt idx="348">
                  <c:v>80.018260869565196</c:v>
                </c:pt>
                <c:pt idx="349">
                  <c:v>83.478095238095193</c:v>
                </c:pt>
                <c:pt idx="350">
                  <c:v>85.444761904761904</c:v>
                </c:pt>
                <c:pt idx="351">
                  <c:v>89.766818181818195</c:v>
                </c:pt>
                <c:pt idx="352">
                  <c:v>81.703913043478295</c:v>
                </c:pt>
                <c:pt idx="353">
                  <c:v>82.245999999999995</c:v>
                </c:pt>
                <c:pt idx="354">
                  <c:v>85.153043478260898</c:v>
                </c:pt>
                <c:pt idx="355">
                  <c:v>80.354545454545502</c:v>
                </c:pt>
                <c:pt idx="356">
                  <c:v>74.016666666666694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6C-4D7D-9256-8ABF42867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018063"/>
        <c:axId val="1294018543"/>
      </c:lineChart>
      <c:lineChart>
        <c:grouping val="standard"/>
        <c:varyColors val="0"/>
        <c:ser>
          <c:idx val="1"/>
          <c:order val="1"/>
          <c:tx>
            <c:strRef>
              <c:f>Meta!$C$1</c:f>
              <c:strCache>
                <c:ptCount val="1"/>
                <c:pt idx="0">
                  <c:v>EUR je Tonne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[0]!X_</c:f>
              <c:numCache>
                <c:formatCode>m/d/yyyy</c:formatCode>
                <c:ptCount val="357"/>
                <c:pt idx="0">
                  <c:v>34700</c:v>
                </c:pt>
                <c:pt idx="1">
                  <c:v>34731</c:v>
                </c:pt>
                <c:pt idx="2">
                  <c:v>34759</c:v>
                </c:pt>
                <c:pt idx="3">
                  <c:v>34790</c:v>
                </c:pt>
                <c:pt idx="4">
                  <c:v>34820</c:v>
                </c:pt>
                <c:pt idx="5">
                  <c:v>34851</c:v>
                </c:pt>
                <c:pt idx="6">
                  <c:v>34881</c:v>
                </c:pt>
                <c:pt idx="7">
                  <c:v>34912</c:v>
                </c:pt>
                <c:pt idx="8">
                  <c:v>34943</c:v>
                </c:pt>
                <c:pt idx="9">
                  <c:v>34973</c:v>
                </c:pt>
                <c:pt idx="10">
                  <c:v>35004</c:v>
                </c:pt>
                <c:pt idx="11">
                  <c:v>35034</c:v>
                </c:pt>
                <c:pt idx="12">
                  <c:v>35065</c:v>
                </c:pt>
                <c:pt idx="13">
                  <c:v>35096</c:v>
                </c:pt>
                <c:pt idx="14">
                  <c:v>35125</c:v>
                </c:pt>
                <c:pt idx="15">
                  <c:v>35156</c:v>
                </c:pt>
                <c:pt idx="16">
                  <c:v>35186</c:v>
                </c:pt>
                <c:pt idx="17">
                  <c:v>35217</c:v>
                </c:pt>
                <c:pt idx="18">
                  <c:v>35247</c:v>
                </c:pt>
                <c:pt idx="19">
                  <c:v>35278</c:v>
                </c:pt>
                <c:pt idx="20">
                  <c:v>35309</c:v>
                </c:pt>
                <c:pt idx="21">
                  <c:v>35339</c:v>
                </c:pt>
                <c:pt idx="22">
                  <c:v>35370</c:v>
                </c:pt>
                <c:pt idx="23">
                  <c:v>35400</c:v>
                </c:pt>
                <c:pt idx="24">
                  <c:v>35431</c:v>
                </c:pt>
                <c:pt idx="25">
                  <c:v>35462</c:v>
                </c:pt>
                <c:pt idx="26">
                  <c:v>35490</c:v>
                </c:pt>
                <c:pt idx="27">
                  <c:v>35521</c:v>
                </c:pt>
                <c:pt idx="28">
                  <c:v>35551</c:v>
                </c:pt>
                <c:pt idx="29">
                  <c:v>35582</c:v>
                </c:pt>
                <c:pt idx="30">
                  <c:v>35612</c:v>
                </c:pt>
                <c:pt idx="31">
                  <c:v>35643</c:v>
                </c:pt>
                <c:pt idx="32">
                  <c:v>35674</c:v>
                </c:pt>
                <c:pt idx="33">
                  <c:v>35704</c:v>
                </c:pt>
                <c:pt idx="34">
                  <c:v>35735</c:v>
                </c:pt>
                <c:pt idx="35">
                  <c:v>35765</c:v>
                </c:pt>
                <c:pt idx="36">
                  <c:v>35796</c:v>
                </c:pt>
                <c:pt idx="37">
                  <c:v>35827</c:v>
                </c:pt>
                <c:pt idx="38">
                  <c:v>35855</c:v>
                </c:pt>
                <c:pt idx="39">
                  <c:v>35886</c:v>
                </c:pt>
                <c:pt idx="40">
                  <c:v>35916</c:v>
                </c:pt>
                <c:pt idx="41">
                  <c:v>35947</c:v>
                </c:pt>
                <c:pt idx="42">
                  <c:v>35977</c:v>
                </c:pt>
                <c:pt idx="43">
                  <c:v>36008</c:v>
                </c:pt>
                <c:pt idx="44">
                  <c:v>36039</c:v>
                </c:pt>
                <c:pt idx="45">
                  <c:v>36069</c:v>
                </c:pt>
                <c:pt idx="46">
                  <c:v>36100</c:v>
                </c:pt>
                <c:pt idx="47">
                  <c:v>36130</c:v>
                </c:pt>
                <c:pt idx="48">
                  <c:v>36161</c:v>
                </c:pt>
                <c:pt idx="49">
                  <c:v>36192</c:v>
                </c:pt>
                <c:pt idx="50">
                  <c:v>36220</c:v>
                </c:pt>
                <c:pt idx="51">
                  <c:v>36251</c:v>
                </c:pt>
                <c:pt idx="52">
                  <c:v>36281</c:v>
                </c:pt>
                <c:pt idx="53">
                  <c:v>36312</c:v>
                </c:pt>
                <c:pt idx="54">
                  <c:v>36342</c:v>
                </c:pt>
                <c:pt idx="55">
                  <c:v>36373</c:v>
                </c:pt>
                <c:pt idx="56">
                  <c:v>36404</c:v>
                </c:pt>
                <c:pt idx="57">
                  <c:v>36434</c:v>
                </c:pt>
                <c:pt idx="58">
                  <c:v>36465</c:v>
                </c:pt>
                <c:pt idx="59">
                  <c:v>36495</c:v>
                </c:pt>
                <c:pt idx="60">
                  <c:v>36526</c:v>
                </c:pt>
                <c:pt idx="61">
                  <c:v>36557</c:v>
                </c:pt>
                <c:pt idx="62">
                  <c:v>36586</c:v>
                </c:pt>
                <c:pt idx="63">
                  <c:v>36617</c:v>
                </c:pt>
                <c:pt idx="64">
                  <c:v>36647</c:v>
                </c:pt>
                <c:pt idx="65">
                  <c:v>36678</c:v>
                </c:pt>
                <c:pt idx="66">
                  <c:v>36708</c:v>
                </c:pt>
                <c:pt idx="67">
                  <c:v>36739</c:v>
                </c:pt>
                <c:pt idx="68">
                  <c:v>36770</c:v>
                </c:pt>
                <c:pt idx="69">
                  <c:v>36800</c:v>
                </c:pt>
                <c:pt idx="70">
                  <c:v>36831</c:v>
                </c:pt>
                <c:pt idx="71">
                  <c:v>36861</c:v>
                </c:pt>
                <c:pt idx="72">
                  <c:v>36892</c:v>
                </c:pt>
                <c:pt idx="73">
                  <c:v>36923</c:v>
                </c:pt>
                <c:pt idx="74">
                  <c:v>36951</c:v>
                </c:pt>
                <c:pt idx="75">
                  <c:v>36982</c:v>
                </c:pt>
                <c:pt idx="76">
                  <c:v>37012</c:v>
                </c:pt>
                <c:pt idx="77">
                  <c:v>37043</c:v>
                </c:pt>
                <c:pt idx="78">
                  <c:v>37073</c:v>
                </c:pt>
                <c:pt idx="79">
                  <c:v>37104</c:v>
                </c:pt>
                <c:pt idx="80">
                  <c:v>37135</c:v>
                </c:pt>
                <c:pt idx="81">
                  <c:v>37165</c:v>
                </c:pt>
                <c:pt idx="82">
                  <c:v>37196</c:v>
                </c:pt>
                <c:pt idx="83">
                  <c:v>37226</c:v>
                </c:pt>
                <c:pt idx="84">
                  <c:v>37257</c:v>
                </c:pt>
                <c:pt idx="85">
                  <c:v>37288</c:v>
                </c:pt>
                <c:pt idx="86">
                  <c:v>37316</c:v>
                </c:pt>
                <c:pt idx="87">
                  <c:v>37347</c:v>
                </c:pt>
                <c:pt idx="88">
                  <c:v>37377</c:v>
                </c:pt>
                <c:pt idx="89">
                  <c:v>37408</c:v>
                </c:pt>
                <c:pt idx="90">
                  <c:v>37438</c:v>
                </c:pt>
                <c:pt idx="91">
                  <c:v>37469</c:v>
                </c:pt>
                <c:pt idx="92">
                  <c:v>37500</c:v>
                </c:pt>
                <c:pt idx="93">
                  <c:v>37530</c:v>
                </c:pt>
                <c:pt idx="94">
                  <c:v>37561</c:v>
                </c:pt>
                <c:pt idx="95">
                  <c:v>37591</c:v>
                </c:pt>
                <c:pt idx="96">
                  <c:v>37622</c:v>
                </c:pt>
                <c:pt idx="97">
                  <c:v>37653</c:v>
                </c:pt>
                <c:pt idx="98">
                  <c:v>37681</c:v>
                </c:pt>
                <c:pt idx="99">
                  <c:v>37712</c:v>
                </c:pt>
                <c:pt idx="100">
                  <c:v>37742</c:v>
                </c:pt>
                <c:pt idx="101">
                  <c:v>37773</c:v>
                </c:pt>
                <c:pt idx="102">
                  <c:v>37803</c:v>
                </c:pt>
                <c:pt idx="103">
                  <c:v>37834</c:v>
                </c:pt>
                <c:pt idx="104">
                  <c:v>37865</c:v>
                </c:pt>
                <c:pt idx="105">
                  <c:v>37895</c:v>
                </c:pt>
                <c:pt idx="106">
                  <c:v>37926</c:v>
                </c:pt>
                <c:pt idx="107">
                  <c:v>37956</c:v>
                </c:pt>
                <c:pt idx="108">
                  <c:v>37987</c:v>
                </c:pt>
                <c:pt idx="109">
                  <c:v>38018</c:v>
                </c:pt>
                <c:pt idx="110">
                  <c:v>38047</c:v>
                </c:pt>
                <c:pt idx="111">
                  <c:v>38078</c:v>
                </c:pt>
                <c:pt idx="112">
                  <c:v>38108</c:v>
                </c:pt>
                <c:pt idx="113">
                  <c:v>38139</c:v>
                </c:pt>
                <c:pt idx="114">
                  <c:v>38169</c:v>
                </c:pt>
                <c:pt idx="115">
                  <c:v>38200</c:v>
                </c:pt>
                <c:pt idx="116">
                  <c:v>38231</c:v>
                </c:pt>
                <c:pt idx="117">
                  <c:v>38261</c:v>
                </c:pt>
                <c:pt idx="118">
                  <c:v>38292</c:v>
                </c:pt>
                <c:pt idx="119">
                  <c:v>38322</c:v>
                </c:pt>
                <c:pt idx="120">
                  <c:v>38353</c:v>
                </c:pt>
                <c:pt idx="121">
                  <c:v>38384</c:v>
                </c:pt>
                <c:pt idx="122">
                  <c:v>38412</c:v>
                </c:pt>
                <c:pt idx="123">
                  <c:v>38443</c:v>
                </c:pt>
                <c:pt idx="124">
                  <c:v>38473</c:v>
                </c:pt>
                <c:pt idx="125">
                  <c:v>38504</c:v>
                </c:pt>
                <c:pt idx="126">
                  <c:v>38534</c:v>
                </c:pt>
                <c:pt idx="127">
                  <c:v>38565</c:v>
                </c:pt>
                <c:pt idx="128">
                  <c:v>38596</c:v>
                </c:pt>
                <c:pt idx="129">
                  <c:v>38626</c:v>
                </c:pt>
                <c:pt idx="130">
                  <c:v>38657</c:v>
                </c:pt>
                <c:pt idx="131">
                  <c:v>38687</c:v>
                </c:pt>
                <c:pt idx="132">
                  <c:v>38718</c:v>
                </c:pt>
                <c:pt idx="133">
                  <c:v>38749</c:v>
                </c:pt>
                <c:pt idx="134">
                  <c:v>38777</c:v>
                </c:pt>
                <c:pt idx="135">
                  <c:v>38808</c:v>
                </c:pt>
                <c:pt idx="136">
                  <c:v>38838</c:v>
                </c:pt>
                <c:pt idx="137">
                  <c:v>38869</c:v>
                </c:pt>
                <c:pt idx="138">
                  <c:v>38899</c:v>
                </c:pt>
                <c:pt idx="139">
                  <c:v>38930</c:v>
                </c:pt>
                <c:pt idx="140">
                  <c:v>38961</c:v>
                </c:pt>
                <c:pt idx="141">
                  <c:v>38991</c:v>
                </c:pt>
                <c:pt idx="142">
                  <c:v>39022</c:v>
                </c:pt>
                <c:pt idx="143">
                  <c:v>39052</c:v>
                </c:pt>
                <c:pt idx="144">
                  <c:v>39083</c:v>
                </c:pt>
                <c:pt idx="145">
                  <c:v>39114</c:v>
                </c:pt>
                <c:pt idx="146">
                  <c:v>39142</c:v>
                </c:pt>
                <c:pt idx="147">
                  <c:v>39173</c:v>
                </c:pt>
                <c:pt idx="148">
                  <c:v>39203</c:v>
                </c:pt>
                <c:pt idx="149">
                  <c:v>39234</c:v>
                </c:pt>
                <c:pt idx="150">
                  <c:v>39264</c:v>
                </c:pt>
                <c:pt idx="151">
                  <c:v>39295</c:v>
                </c:pt>
                <c:pt idx="152">
                  <c:v>39326</c:v>
                </c:pt>
                <c:pt idx="153">
                  <c:v>39356</c:v>
                </c:pt>
                <c:pt idx="154">
                  <c:v>39387</c:v>
                </c:pt>
                <c:pt idx="155">
                  <c:v>39417</c:v>
                </c:pt>
                <c:pt idx="156">
                  <c:v>39448</c:v>
                </c:pt>
                <c:pt idx="157">
                  <c:v>39479</c:v>
                </c:pt>
                <c:pt idx="158">
                  <c:v>39508</c:v>
                </c:pt>
                <c:pt idx="159">
                  <c:v>39539</c:v>
                </c:pt>
                <c:pt idx="160">
                  <c:v>39569</c:v>
                </c:pt>
                <c:pt idx="161">
                  <c:v>39600</c:v>
                </c:pt>
                <c:pt idx="162">
                  <c:v>39630</c:v>
                </c:pt>
                <c:pt idx="163">
                  <c:v>39661</c:v>
                </c:pt>
                <c:pt idx="164">
                  <c:v>39692</c:v>
                </c:pt>
                <c:pt idx="165">
                  <c:v>39722</c:v>
                </c:pt>
                <c:pt idx="166">
                  <c:v>39753</c:v>
                </c:pt>
                <c:pt idx="167">
                  <c:v>39783</c:v>
                </c:pt>
                <c:pt idx="168">
                  <c:v>39814</c:v>
                </c:pt>
                <c:pt idx="169">
                  <c:v>39845</c:v>
                </c:pt>
                <c:pt idx="170">
                  <c:v>39873</c:v>
                </c:pt>
                <c:pt idx="171">
                  <c:v>39904</c:v>
                </c:pt>
                <c:pt idx="172">
                  <c:v>39934</c:v>
                </c:pt>
                <c:pt idx="173">
                  <c:v>39965</c:v>
                </c:pt>
                <c:pt idx="174">
                  <c:v>39995</c:v>
                </c:pt>
                <c:pt idx="175">
                  <c:v>40026</c:v>
                </c:pt>
                <c:pt idx="176">
                  <c:v>40057</c:v>
                </c:pt>
                <c:pt idx="177">
                  <c:v>40087</c:v>
                </c:pt>
                <c:pt idx="178">
                  <c:v>40118</c:v>
                </c:pt>
                <c:pt idx="179">
                  <c:v>40148</c:v>
                </c:pt>
                <c:pt idx="180">
                  <c:v>40179</c:v>
                </c:pt>
                <c:pt idx="181">
                  <c:v>40210</c:v>
                </c:pt>
                <c:pt idx="182">
                  <c:v>40238</c:v>
                </c:pt>
                <c:pt idx="183">
                  <c:v>40269</c:v>
                </c:pt>
                <c:pt idx="184">
                  <c:v>40299</c:v>
                </c:pt>
                <c:pt idx="185">
                  <c:v>40330</c:v>
                </c:pt>
                <c:pt idx="186">
                  <c:v>40360</c:v>
                </c:pt>
                <c:pt idx="187">
                  <c:v>40391</c:v>
                </c:pt>
                <c:pt idx="188">
                  <c:v>40422</c:v>
                </c:pt>
                <c:pt idx="189">
                  <c:v>40452</c:v>
                </c:pt>
                <c:pt idx="190">
                  <c:v>40483</c:v>
                </c:pt>
                <c:pt idx="191">
                  <c:v>40513</c:v>
                </c:pt>
                <c:pt idx="192">
                  <c:v>40544</c:v>
                </c:pt>
                <c:pt idx="193">
                  <c:v>40575</c:v>
                </c:pt>
                <c:pt idx="194">
                  <c:v>40603</c:v>
                </c:pt>
                <c:pt idx="195">
                  <c:v>40634</c:v>
                </c:pt>
                <c:pt idx="196">
                  <c:v>40664</c:v>
                </c:pt>
                <c:pt idx="197">
                  <c:v>40695</c:v>
                </c:pt>
                <c:pt idx="198">
                  <c:v>40725</c:v>
                </c:pt>
                <c:pt idx="199">
                  <c:v>40756</c:v>
                </c:pt>
                <c:pt idx="200">
                  <c:v>40787</c:v>
                </c:pt>
                <c:pt idx="201">
                  <c:v>40817</c:v>
                </c:pt>
                <c:pt idx="202">
                  <c:v>40848</c:v>
                </c:pt>
                <c:pt idx="203">
                  <c:v>40878</c:v>
                </c:pt>
                <c:pt idx="204">
                  <c:v>40909</c:v>
                </c:pt>
                <c:pt idx="205">
                  <c:v>40940</c:v>
                </c:pt>
                <c:pt idx="206">
                  <c:v>40969</c:v>
                </c:pt>
                <c:pt idx="207">
                  <c:v>41000</c:v>
                </c:pt>
                <c:pt idx="208">
                  <c:v>41030</c:v>
                </c:pt>
                <c:pt idx="209">
                  <c:v>41061</c:v>
                </c:pt>
                <c:pt idx="210">
                  <c:v>41091</c:v>
                </c:pt>
                <c:pt idx="211">
                  <c:v>41122</c:v>
                </c:pt>
                <c:pt idx="212">
                  <c:v>41153</c:v>
                </c:pt>
                <c:pt idx="213">
                  <c:v>41183</c:v>
                </c:pt>
                <c:pt idx="214">
                  <c:v>41214</c:v>
                </c:pt>
                <c:pt idx="215">
                  <c:v>41244</c:v>
                </c:pt>
                <c:pt idx="216">
                  <c:v>41275</c:v>
                </c:pt>
                <c:pt idx="217">
                  <c:v>41306</c:v>
                </c:pt>
                <c:pt idx="218">
                  <c:v>41334</c:v>
                </c:pt>
                <c:pt idx="219">
                  <c:v>41365</c:v>
                </c:pt>
                <c:pt idx="220">
                  <c:v>41395</c:v>
                </c:pt>
                <c:pt idx="221">
                  <c:v>41426</c:v>
                </c:pt>
                <c:pt idx="222">
                  <c:v>41456</c:v>
                </c:pt>
                <c:pt idx="223">
                  <c:v>41487</c:v>
                </c:pt>
                <c:pt idx="224">
                  <c:v>41518</c:v>
                </c:pt>
                <c:pt idx="225">
                  <c:v>41548</c:v>
                </c:pt>
                <c:pt idx="226">
                  <c:v>41579</c:v>
                </c:pt>
                <c:pt idx="227">
                  <c:v>41609</c:v>
                </c:pt>
                <c:pt idx="228">
                  <c:v>41640</c:v>
                </c:pt>
                <c:pt idx="229">
                  <c:v>41671</c:v>
                </c:pt>
                <c:pt idx="230">
                  <c:v>41699</c:v>
                </c:pt>
                <c:pt idx="231">
                  <c:v>41730</c:v>
                </c:pt>
                <c:pt idx="232">
                  <c:v>41760</c:v>
                </c:pt>
                <c:pt idx="233">
                  <c:v>41791</c:v>
                </c:pt>
                <c:pt idx="234">
                  <c:v>41821</c:v>
                </c:pt>
                <c:pt idx="235">
                  <c:v>41852</c:v>
                </c:pt>
                <c:pt idx="236">
                  <c:v>41883</c:v>
                </c:pt>
                <c:pt idx="237">
                  <c:v>41913</c:v>
                </c:pt>
                <c:pt idx="238">
                  <c:v>41944</c:v>
                </c:pt>
                <c:pt idx="239">
                  <c:v>41974</c:v>
                </c:pt>
                <c:pt idx="240">
                  <c:v>42005</c:v>
                </c:pt>
                <c:pt idx="241">
                  <c:v>42036</c:v>
                </c:pt>
                <c:pt idx="242">
                  <c:v>42064</c:v>
                </c:pt>
                <c:pt idx="243">
                  <c:v>42095</c:v>
                </c:pt>
                <c:pt idx="244">
                  <c:v>42125</c:v>
                </c:pt>
                <c:pt idx="245">
                  <c:v>42156</c:v>
                </c:pt>
                <c:pt idx="246">
                  <c:v>42186</c:v>
                </c:pt>
                <c:pt idx="247">
                  <c:v>42217</c:v>
                </c:pt>
                <c:pt idx="248">
                  <c:v>42248</c:v>
                </c:pt>
                <c:pt idx="249">
                  <c:v>42278</c:v>
                </c:pt>
                <c:pt idx="250">
                  <c:v>42309</c:v>
                </c:pt>
                <c:pt idx="251">
                  <c:v>42339</c:v>
                </c:pt>
                <c:pt idx="252">
                  <c:v>42370</c:v>
                </c:pt>
                <c:pt idx="253">
                  <c:v>42401</c:v>
                </c:pt>
                <c:pt idx="254">
                  <c:v>42430</c:v>
                </c:pt>
                <c:pt idx="255">
                  <c:v>42461</c:v>
                </c:pt>
                <c:pt idx="256">
                  <c:v>42491</c:v>
                </c:pt>
                <c:pt idx="257">
                  <c:v>42522</c:v>
                </c:pt>
                <c:pt idx="258">
                  <c:v>42552</c:v>
                </c:pt>
                <c:pt idx="259">
                  <c:v>42583</c:v>
                </c:pt>
                <c:pt idx="260">
                  <c:v>42614</c:v>
                </c:pt>
                <c:pt idx="261">
                  <c:v>42644</c:v>
                </c:pt>
                <c:pt idx="262">
                  <c:v>42675</c:v>
                </c:pt>
                <c:pt idx="263">
                  <c:v>42705</c:v>
                </c:pt>
                <c:pt idx="264">
                  <c:v>42736</c:v>
                </c:pt>
                <c:pt idx="265">
                  <c:v>42767</c:v>
                </c:pt>
                <c:pt idx="266">
                  <c:v>42795</c:v>
                </c:pt>
                <c:pt idx="267">
                  <c:v>42826</c:v>
                </c:pt>
                <c:pt idx="268">
                  <c:v>42856</c:v>
                </c:pt>
                <c:pt idx="269">
                  <c:v>42887</c:v>
                </c:pt>
                <c:pt idx="270">
                  <c:v>42917</c:v>
                </c:pt>
                <c:pt idx="271">
                  <c:v>42948</c:v>
                </c:pt>
                <c:pt idx="272">
                  <c:v>42979</c:v>
                </c:pt>
                <c:pt idx="273">
                  <c:v>43009</c:v>
                </c:pt>
                <c:pt idx="274">
                  <c:v>43040</c:v>
                </c:pt>
                <c:pt idx="275">
                  <c:v>43070</c:v>
                </c:pt>
                <c:pt idx="276">
                  <c:v>43101</c:v>
                </c:pt>
                <c:pt idx="277">
                  <c:v>43132</c:v>
                </c:pt>
                <c:pt idx="278">
                  <c:v>43160</c:v>
                </c:pt>
                <c:pt idx="279">
                  <c:v>43191</c:v>
                </c:pt>
                <c:pt idx="280">
                  <c:v>43221</c:v>
                </c:pt>
                <c:pt idx="281">
                  <c:v>43252</c:v>
                </c:pt>
                <c:pt idx="282">
                  <c:v>43282</c:v>
                </c:pt>
                <c:pt idx="283">
                  <c:v>43313</c:v>
                </c:pt>
                <c:pt idx="284">
                  <c:v>43344</c:v>
                </c:pt>
                <c:pt idx="285">
                  <c:v>43374</c:v>
                </c:pt>
                <c:pt idx="286">
                  <c:v>43405</c:v>
                </c:pt>
                <c:pt idx="287">
                  <c:v>43435</c:v>
                </c:pt>
                <c:pt idx="288">
                  <c:v>43466</c:v>
                </c:pt>
                <c:pt idx="289">
                  <c:v>43497</c:v>
                </c:pt>
                <c:pt idx="290">
                  <c:v>43525</c:v>
                </c:pt>
                <c:pt idx="291">
                  <c:v>43556</c:v>
                </c:pt>
                <c:pt idx="292">
                  <c:v>43586</c:v>
                </c:pt>
                <c:pt idx="293">
                  <c:v>43617</c:v>
                </c:pt>
                <c:pt idx="294">
                  <c:v>43647</c:v>
                </c:pt>
                <c:pt idx="295">
                  <c:v>43678</c:v>
                </c:pt>
                <c:pt idx="296">
                  <c:v>43709</c:v>
                </c:pt>
                <c:pt idx="297">
                  <c:v>43739</c:v>
                </c:pt>
                <c:pt idx="298">
                  <c:v>43770</c:v>
                </c:pt>
                <c:pt idx="299">
                  <c:v>43800</c:v>
                </c:pt>
                <c:pt idx="300">
                  <c:v>43831</c:v>
                </c:pt>
                <c:pt idx="301">
                  <c:v>43862</c:v>
                </c:pt>
                <c:pt idx="302">
                  <c:v>43891</c:v>
                </c:pt>
                <c:pt idx="303">
                  <c:v>43922</c:v>
                </c:pt>
                <c:pt idx="304">
                  <c:v>43952</c:v>
                </c:pt>
                <c:pt idx="305">
                  <c:v>43983</c:v>
                </c:pt>
                <c:pt idx="306">
                  <c:v>44013</c:v>
                </c:pt>
                <c:pt idx="307">
                  <c:v>44044</c:v>
                </c:pt>
                <c:pt idx="308">
                  <c:v>44075</c:v>
                </c:pt>
                <c:pt idx="309">
                  <c:v>44105</c:v>
                </c:pt>
                <c:pt idx="310">
                  <c:v>44136</c:v>
                </c:pt>
                <c:pt idx="311">
                  <c:v>44166</c:v>
                </c:pt>
                <c:pt idx="312">
                  <c:v>44197</c:v>
                </c:pt>
                <c:pt idx="313">
                  <c:v>44228</c:v>
                </c:pt>
                <c:pt idx="314">
                  <c:v>44256</c:v>
                </c:pt>
                <c:pt idx="315">
                  <c:v>44287</c:v>
                </c:pt>
                <c:pt idx="316">
                  <c:v>44317</c:v>
                </c:pt>
                <c:pt idx="317">
                  <c:v>44348</c:v>
                </c:pt>
                <c:pt idx="318">
                  <c:v>44378</c:v>
                </c:pt>
                <c:pt idx="319">
                  <c:v>44409</c:v>
                </c:pt>
                <c:pt idx="320">
                  <c:v>44440</c:v>
                </c:pt>
                <c:pt idx="321">
                  <c:v>44470</c:v>
                </c:pt>
                <c:pt idx="322">
                  <c:v>44501</c:v>
                </c:pt>
                <c:pt idx="323">
                  <c:v>44531</c:v>
                </c:pt>
                <c:pt idx="324">
                  <c:v>44562</c:v>
                </c:pt>
                <c:pt idx="325">
                  <c:v>44593</c:v>
                </c:pt>
                <c:pt idx="326">
                  <c:v>44621</c:v>
                </c:pt>
                <c:pt idx="327">
                  <c:v>44652</c:v>
                </c:pt>
                <c:pt idx="328">
                  <c:v>44682</c:v>
                </c:pt>
                <c:pt idx="329">
                  <c:v>44713</c:v>
                </c:pt>
                <c:pt idx="330">
                  <c:v>44743</c:v>
                </c:pt>
                <c:pt idx="331">
                  <c:v>44774</c:v>
                </c:pt>
                <c:pt idx="332">
                  <c:v>44805</c:v>
                </c:pt>
                <c:pt idx="333">
                  <c:v>44835</c:v>
                </c:pt>
                <c:pt idx="334">
                  <c:v>44866</c:v>
                </c:pt>
                <c:pt idx="335">
                  <c:v>44896</c:v>
                </c:pt>
                <c:pt idx="336">
                  <c:v>44927</c:v>
                </c:pt>
                <c:pt idx="337">
                  <c:v>44958</c:v>
                </c:pt>
                <c:pt idx="338">
                  <c:v>44986</c:v>
                </c:pt>
                <c:pt idx="339">
                  <c:v>45017</c:v>
                </c:pt>
                <c:pt idx="340">
                  <c:v>45047</c:v>
                </c:pt>
                <c:pt idx="341">
                  <c:v>45078</c:v>
                </c:pt>
                <c:pt idx="342">
                  <c:v>45108</c:v>
                </c:pt>
                <c:pt idx="343">
                  <c:v>45139</c:v>
                </c:pt>
                <c:pt idx="344">
                  <c:v>45170</c:v>
                </c:pt>
                <c:pt idx="345">
                  <c:v>45200</c:v>
                </c:pt>
                <c:pt idx="346">
                  <c:v>45231</c:v>
                </c:pt>
                <c:pt idx="347">
                  <c:v>45261</c:v>
                </c:pt>
                <c:pt idx="348">
                  <c:v>45292</c:v>
                </c:pt>
                <c:pt idx="349">
                  <c:v>45323</c:v>
                </c:pt>
                <c:pt idx="350">
                  <c:v>45352</c:v>
                </c:pt>
                <c:pt idx="351">
                  <c:v>45383</c:v>
                </c:pt>
                <c:pt idx="352">
                  <c:v>45413</c:v>
                </c:pt>
                <c:pt idx="353">
                  <c:v>45444</c:v>
                </c:pt>
                <c:pt idx="354">
                  <c:v>45474</c:v>
                </c:pt>
                <c:pt idx="355">
                  <c:v>45505</c:v>
                </c:pt>
                <c:pt idx="356">
                  <c:v>45536</c:v>
                </c:pt>
              </c:numCache>
            </c:numRef>
          </c:cat>
          <c:val>
            <c:numRef>
              <c:f>[0]!Y2_</c:f>
              <c:numCache>
                <c:formatCode>General</c:formatCode>
                <c:ptCount val="357"/>
                <c:pt idx="11">
                  <c:v>100.412055</c:v>
                </c:pt>
                <c:pt idx="12">
                  <c:v>101.3568018</c:v>
                </c:pt>
                <c:pt idx="13">
                  <c:v>102.0253919</c:v>
                </c:pt>
                <c:pt idx="14">
                  <c:v>113.9800731</c:v>
                </c:pt>
                <c:pt idx="15">
                  <c:v>121.8360065</c:v>
                </c:pt>
                <c:pt idx="16">
                  <c:v>113.2678793</c:v>
                </c:pt>
                <c:pt idx="17">
                  <c:v>108.9729148</c:v>
                </c:pt>
                <c:pt idx="18">
                  <c:v>114.2998336</c:v>
                </c:pt>
                <c:pt idx="19">
                  <c:v>117.977079</c:v>
                </c:pt>
                <c:pt idx="20">
                  <c:v>131.9738668</c:v>
                </c:pt>
                <c:pt idx="21">
                  <c:v>142.86025739999999</c:v>
                </c:pt>
                <c:pt idx="22">
                  <c:v>132.79506989999999</c:v>
                </c:pt>
                <c:pt idx="23">
                  <c:v>143.52158019999999</c:v>
                </c:pt>
                <c:pt idx="24">
                  <c:v>145.5055486</c:v>
                </c:pt>
                <c:pt idx="25">
                  <c:v>134.953453</c:v>
                </c:pt>
                <c:pt idx="26">
                  <c:v>125.1135513</c:v>
                </c:pt>
                <c:pt idx="27">
                  <c:v>115.6588156</c:v>
                </c:pt>
                <c:pt idx="28">
                  <c:v>125.7821414</c:v>
                </c:pt>
                <c:pt idx="29">
                  <c:v>117.5265074</c:v>
                </c:pt>
                <c:pt idx="30">
                  <c:v>128.41289800000001</c:v>
                </c:pt>
                <c:pt idx="31">
                  <c:v>132.7151298</c:v>
                </c:pt>
                <c:pt idx="32">
                  <c:v>127.5044875</c:v>
                </c:pt>
                <c:pt idx="33">
                  <c:v>135.156937</c:v>
                </c:pt>
                <c:pt idx="34">
                  <c:v>128.3329579</c:v>
                </c:pt>
                <c:pt idx="35">
                  <c:v>117.65005119999999</c:v>
                </c:pt>
                <c:pt idx="36">
                  <c:v>106.1241397</c:v>
                </c:pt>
                <c:pt idx="37">
                  <c:v>97.868505769999999</c:v>
                </c:pt>
                <c:pt idx="38">
                  <c:v>92.279964829999997</c:v>
                </c:pt>
                <c:pt idx="39">
                  <c:v>94.205794929999996</c:v>
                </c:pt>
                <c:pt idx="40">
                  <c:v>99.183884070000005</c:v>
                </c:pt>
                <c:pt idx="41">
                  <c:v>83.58102658</c:v>
                </c:pt>
                <c:pt idx="42">
                  <c:v>83.755441379999994</c:v>
                </c:pt>
                <c:pt idx="43">
                  <c:v>82.665348870000003</c:v>
                </c:pt>
                <c:pt idx="44">
                  <c:v>88.035871310000005</c:v>
                </c:pt>
                <c:pt idx="45">
                  <c:v>80.099997819999999</c:v>
                </c:pt>
                <c:pt idx="46">
                  <c:v>71.408326849999995</c:v>
                </c:pt>
                <c:pt idx="47">
                  <c:v>63.792213830000001</c:v>
                </c:pt>
                <c:pt idx="48">
                  <c:v>72.585626770000005</c:v>
                </c:pt>
                <c:pt idx="49">
                  <c:v>69.075528879999993</c:v>
                </c:pt>
                <c:pt idx="50">
                  <c:v>86.735027579999993</c:v>
                </c:pt>
                <c:pt idx="51">
                  <c:v>108.76216359999999</c:v>
                </c:pt>
                <c:pt idx="52">
                  <c:v>108.8929747</c:v>
                </c:pt>
                <c:pt idx="53">
                  <c:v>115.3535897</c:v>
                </c:pt>
                <c:pt idx="54">
                  <c:v>138.9577262</c:v>
                </c:pt>
                <c:pt idx="55">
                  <c:v>144.95323500000001</c:v>
                </c:pt>
                <c:pt idx="56">
                  <c:v>161.98774739999999</c:v>
                </c:pt>
                <c:pt idx="57">
                  <c:v>155.61433980000001</c:v>
                </c:pt>
                <c:pt idx="58">
                  <c:v>181.02076260000001</c:v>
                </c:pt>
                <c:pt idx="59">
                  <c:v>191.36210689999999</c:v>
                </c:pt>
                <c:pt idx="60">
                  <c:v>190.1833536</c:v>
                </c:pt>
                <c:pt idx="61">
                  <c:v>213.89649929999999</c:v>
                </c:pt>
                <c:pt idx="62">
                  <c:v>213.93283579999999</c:v>
                </c:pt>
                <c:pt idx="63">
                  <c:v>181.4204632</c:v>
                </c:pt>
                <c:pt idx="64">
                  <c:v>230.78711949999999</c:v>
                </c:pt>
                <c:pt idx="65">
                  <c:v>237.28407079999999</c:v>
                </c:pt>
                <c:pt idx="66">
                  <c:v>229.23192080000001</c:v>
                </c:pt>
                <c:pt idx="67">
                  <c:v>252.02212159999999</c:v>
                </c:pt>
                <c:pt idx="68">
                  <c:v>284.13624700000003</c:v>
                </c:pt>
                <c:pt idx="69">
                  <c:v>273.22296749999998</c:v>
                </c:pt>
                <c:pt idx="70">
                  <c:v>287.6456182</c:v>
                </c:pt>
                <c:pt idx="71">
                  <c:v>211.6480019</c:v>
                </c:pt>
                <c:pt idx="72">
                  <c:v>207.01510870000001</c:v>
                </c:pt>
                <c:pt idx="73">
                  <c:v>225.44421270000001</c:v>
                </c:pt>
                <c:pt idx="74">
                  <c:v>203.26519039999999</c:v>
                </c:pt>
                <c:pt idx="75">
                  <c:v>217.7648743</c:v>
                </c:pt>
                <c:pt idx="76">
                  <c:v>246.9052274</c:v>
                </c:pt>
                <c:pt idx="77">
                  <c:v>246.93066279999999</c:v>
                </c:pt>
                <c:pt idx="78">
                  <c:v>216.15880469999999</c:v>
                </c:pt>
                <c:pt idx="79">
                  <c:v>216.38627059999999</c:v>
                </c:pt>
                <c:pt idx="80">
                  <c:v>212.48519289999999</c:v>
                </c:pt>
                <c:pt idx="81">
                  <c:v>171.18812819999999</c:v>
                </c:pt>
                <c:pt idx="82">
                  <c:v>161.7028699</c:v>
                </c:pt>
                <c:pt idx="83">
                  <c:v>158.47</c:v>
                </c:pt>
                <c:pt idx="84">
                  <c:v>166.96</c:v>
                </c:pt>
                <c:pt idx="85">
                  <c:v>175.96</c:v>
                </c:pt>
                <c:pt idx="86">
                  <c:v>205.08</c:v>
                </c:pt>
                <c:pt idx="87">
                  <c:v>219.29</c:v>
                </c:pt>
                <c:pt idx="88">
                  <c:v>209.06</c:v>
                </c:pt>
                <c:pt idx="89">
                  <c:v>191.22</c:v>
                </c:pt>
                <c:pt idx="90">
                  <c:v>196.93</c:v>
                </c:pt>
                <c:pt idx="91">
                  <c:v>206.41</c:v>
                </c:pt>
                <c:pt idx="92">
                  <c:v>219.03</c:v>
                </c:pt>
                <c:pt idx="93">
                  <c:v>212.79</c:v>
                </c:pt>
                <c:pt idx="94">
                  <c:v>182.19</c:v>
                </c:pt>
                <c:pt idx="95">
                  <c:v>213.13</c:v>
                </c:pt>
                <c:pt idx="96">
                  <c:v>223.23</c:v>
                </c:pt>
                <c:pt idx="97">
                  <c:v>229.59</c:v>
                </c:pt>
                <c:pt idx="98">
                  <c:v>213.9</c:v>
                </c:pt>
                <c:pt idx="99">
                  <c:v>173.42</c:v>
                </c:pt>
                <c:pt idx="100">
                  <c:v>168.09</c:v>
                </c:pt>
                <c:pt idx="101">
                  <c:v>178.58</c:v>
                </c:pt>
                <c:pt idx="102">
                  <c:v>188.73</c:v>
                </c:pt>
                <c:pt idx="103">
                  <c:v>202.43</c:v>
                </c:pt>
                <c:pt idx="104">
                  <c:v>182.66</c:v>
                </c:pt>
                <c:pt idx="105">
                  <c:v>191.98</c:v>
                </c:pt>
                <c:pt idx="106">
                  <c:v>185.83</c:v>
                </c:pt>
                <c:pt idx="107">
                  <c:v>184.03</c:v>
                </c:pt>
                <c:pt idx="108">
                  <c:v>187.44</c:v>
                </c:pt>
                <c:pt idx="109">
                  <c:v>184.57</c:v>
                </c:pt>
                <c:pt idx="110">
                  <c:v>208.6</c:v>
                </c:pt>
                <c:pt idx="111">
                  <c:v>210</c:v>
                </c:pt>
                <c:pt idx="112">
                  <c:v>238.32</c:v>
                </c:pt>
                <c:pt idx="113">
                  <c:v>218.56</c:v>
                </c:pt>
                <c:pt idx="114">
                  <c:v>236.64</c:v>
                </c:pt>
                <c:pt idx="115">
                  <c:v>267.57</c:v>
                </c:pt>
                <c:pt idx="116">
                  <c:v>268</c:v>
                </c:pt>
                <c:pt idx="117">
                  <c:v>300.87</c:v>
                </c:pt>
                <c:pt idx="118">
                  <c:v>249.64</c:v>
                </c:pt>
                <c:pt idx="119">
                  <c:v>223.19</c:v>
                </c:pt>
                <c:pt idx="120">
                  <c:v>255.22</c:v>
                </c:pt>
                <c:pt idx="121">
                  <c:v>263.93</c:v>
                </c:pt>
                <c:pt idx="122">
                  <c:v>303.38</c:v>
                </c:pt>
                <c:pt idx="123">
                  <c:v>303.17</c:v>
                </c:pt>
                <c:pt idx="124">
                  <c:v>289.56</c:v>
                </c:pt>
                <c:pt idx="125">
                  <c:v>338.43</c:v>
                </c:pt>
                <c:pt idx="126">
                  <c:v>362.12</c:v>
                </c:pt>
                <c:pt idx="127">
                  <c:v>394.86</c:v>
                </c:pt>
                <c:pt idx="128">
                  <c:v>388.56</c:v>
                </c:pt>
                <c:pt idx="129">
                  <c:v>369.24</c:v>
                </c:pt>
                <c:pt idx="130">
                  <c:v>354.38</c:v>
                </c:pt>
                <c:pt idx="131">
                  <c:v>363.36</c:v>
                </c:pt>
                <c:pt idx="132">
                  <c:v>394.34</c:v>
                </c:pt>
                <c:pt idx="133">
                  <c:v>381.23</c:v>
                </c:pt>
                <c:pt idx="134">
                  <c:v>391.06</c:v>
                </c:pt>
                <c:pt idx="135">
                  <c:v>433.97</c:v>
                </c:pt>
                <c:pt idx="136">
                  <c:v>413.94</c:v>
                </c:pt>
                <c:pt idx="137">
                  <c:v>411.04</c:v>
                </c:pt>
                <c:pt idx="138">
                  <c:v>439.61</c:v>
                </c:pt>
                <c:pt idx="139">
                  <c:v>432</c:v>
                </c:pt>
                <c:pt idx="140">
                  <c:v>367.05</c:v>
                </c:pt>
                <c:pt idx="141">
                  <c:v>346.93</c:v>
                </c:pt>
                <c:pt idx="142">
                  <c:v>346.24</c:v>
                </c:pt>
                <c:pt idx="143">
                  <c:v>357.07</c:v>
                </c:pt>
                <c:pt idx="144">
                  <c:v>312.61</c:v>
                </c:pt>
                <c:pt idx="145">
                  <c:v>332.51</c:v>
                </c:pt>
                <c:pt idx="146">
                  <c:v>355.29</c:v>
                </c:pt>
                <c:pt idx="147">
                  <c:v>378.09</c:v>
                </c:pt>
                <c:pt idx="148">
                  <c:v>376.67</c:v>
                </c:pt>
                <c:pt idx="149">
                  <c:v>403.6</c:v>
                </c:pt>
                <c:pt idx="150">
                  <c:v>425</c:v>
                </c:pt>
                <c:pt idx="151">
                  <c:v>393.08</c:v>
                </c:pt>
                <c:pt idx="152">
                  <c:v>418.76</c:v>
                </c:pt>
                <c:pt idx="153">
                  <c:v>438.96</c:v>
                </c:pt>
                <c:pt idx="154">
                  <c:v>477.48</c:v>
                </c:pt>
                <c:pt idx="155">
                  <c:v>472.67</c:v>
                </c:pt>
                <c:pt idx="156">
                  <c:v>473.18</c:v>
                </c:pt>
                <c:pt idx="157">
                  <c:v>487.81</c:v>
                </c:pt>
                <c:pt idx="158">
                  <c:v>505.39</c:v>
                </c:pt>
                <c:pt idx="159">
                  <c:v>523.72</c:v>
                </c:pt>
                <c:pt idx="160">
                  <c:v>597.17999999999995</c:v>
                </c:pt>
                <c:pt idx="161">
                  <c:v>644.6</c:v>
                </c:pt>
                <c:pt idx="162">
                  <c:v>639.30999999999995</c:v>
                </c:pt>
                <c:pt idx="163">
                  <c:v>571.38</c:v>
                </c:pt>
                <c:pt idx="164">
                  <c:v>516.94000000000005</c:v>
                </c:pt>
                <c:pt idx="165">
                  <c:v>408.38</c:v>
                </c:pt>
                <c:pt idx="166">
                  <c:v>312.19</c:v>
                </c:pt>
                <c:pt idx="167">
                  <c:v>227.11</c:v>
                </c:pt>
                <c:pt idx="168">
                  <c:v>249.25</c:v>
                </c:pt>
                <c:pt idx="169">
                  <c:v>255.02</c:v>
                </c:pt>
                <c:pt idx="170">
                  <c:v>269.99</c:v>
                </c:pt>
                <c:pt idx="171">
                  <c:v>288.89</c:v>
                </c:pt>
                <c:pt idx="172">
                  <c:v>318.77999999999997</c:v>
                </c:pt>
                <c:pt idx="173">
                  <c:v>370.24</c:v>
                </c:pt>
                <c:pt idx="174">
                  <c:v>347.15</c:v>
                </c:pt>
                <c:pt idx="175">
                  <c:v>386.39</c:v>
                </c:pt>
                <c:pt idx="176">
                  <c:v>350.31</c:v>
                </c:pt>
                <c:pt idx="177">
                  <c:v>371.72</c:v>
                </c:pt>
                <c:pt idx="178">
                  <c:v>389.09</c:v>
                </c:pt>
                <c:pt idx="179">
                  <c:v>384.74</c:v>
                </c:pt>
                <c:pt idx="180">
                  <c:v>404.11</c:v>
                </c:pt>
                <c:pt idx="181">
                  <c:v>407.28</c:v>
                </c:pt>
                <c:pt idx="182">
                  <c:v>440.13</c:v>
                </c:pt>
                <c:pt idx="183">
                  <c:v>479.33</c:v>
                </c:pt>
                <c:pt idx="184">
                  <c:v>452.83</c:v>
                </c:pt>
                <c:pt idx="185">
                  <c:v>464.1</c:v>
                </c:pt>
                <c:pt idx="186">
                  <c:v>448.38</c:v>
                </c:pt>
                <c:pt idx="187">
                  <c:v>452.93</c:v>
                </c:pt>
                <c:pt idx="188">
                  <c:v>450.68</c:v>
                </c:pt>
                <c:pt idx="189">
                  <c:v>450.69</c:v>
                </c:pt>
                <c:pt idx="190">
                  <c:v>472.82</c:v>
                </c:pt>
                <c:pt idx="191">
                  <c:v>523.12</c:v>
                </c:pt>
                <c:pt idx="192">
                  <c:v>547.01</c:v>
                </c:pt>
                <c:pt idx="193">
                  <c:v>575.47</c:v>
                </c:pt>
                <c:pt idx="194">
                  <c:v>619.70000000000005</c:v>
                </c:pt>
                <c:pt idx="195">
                  <c:v>647.28</c:v>
                </c:pt>
                <c:pt idx="196">
                  <c:v>604.34</c:v>
                </c:pt>
                <c:pt idx="197">
                  <c:v>599.99</c:v>
                </c:pt>
                <c:pt idx="198">
                  <c:v>620.30999999999995</c:v>
                </c:pt>
                <c:pt idx="199">
                  <c:v>582.51</c:v>
                </c:pt>
                <c:pt idx="200">
                  <c:v>621.89</c:v>
                </c:pt>
                <c:pt idx="201">
                  <c:v>604.41999999999996</c:v>
                </c:pt>
                <c:pt idx="202">
                  <c:v>617.95000000000005</c:v>
                </c:pt>
                <c:pt idx="203">
                  <c:v>619.39</c:v>
                </c:pt>
                <c:pt idx="204">
                  <c:v>648.65</c:v>
                </c:pt>
                <c:pt idx="205">
                  <c:v>684.38</c:v>
                </c:pt>
                <c:pt idx="206">
                  <c:v>718.71</c:v>
                </c:pt>
                <c:pt idx="207">
                  <c:v>687.49</c:v>
                </c:pt>
                <c:pt idx="208">
                  <c:v>652.28</c:v>
                </c:pt>
                <c:pt idx="209">
                  <c:v>573.16</c:v>
                </c:pt>
                <c:pt idx="210">
                  <c:v>631.99</c:v>
                </c:pt>
                <c:pt idx="211">
                  <c:v>692.08</c:v>
                </c:pt>
                <c:pt idx="212">
                  <c:v>664.57</c:v>
                </c:pt>
                <c:pt idx="213">
                  <c:v>651.17999999999995</c:v>
                </c:pt>
                <c:pt idx="214">
                  <c:v>643.87</c:v>
                </c:pt>
                <c:pt idx="215">
                  <c:v>630.99</c:v>
                </c:pt>
                <c:pt idx="216">
                  <c:v>644</c:v>
                </c:pt>
                <c:pt idx="217">
                  <c:v>658.92</c:v>
                </c:pt>
                <c:pt idx="218">
                  <c:v>632.79999999999995</c:v>
                </c:pt>
                <c:pt idx="219">
                  <c:v>592.30999999999995</c:v>
                </c:pt>
                <c:pt idx="220">
                  <c:v>597.62</c:v>
                </c:pt>
                <c:pt idx="221">
                  <c:v>590.70000000000005</c:v>
                </c:pt>
                <c:pt idx="222">
                  <c:v>624.77</c:v>
                </c:pt>
                <c:pt idx="223">
                  <c:v>632.77</c:v>
                </c:pt>
                <c:pt idx="224">
                  <c:v>634.58000000000004</c:v>
                </c:pt>
                <c:pt idx="225">
                  <c:v>605.4</c:v>
                </c:pt>
                <c:pt idx="226">
                  <c:v>605.73</c:v>
                </c:pt>
                <c:pt idx="227">
                  <c:v>612.12</c:v>
                </c:pt>
                <c:pt idx="228">
                  <c:v>602.1</c:v>
                </c:pt>
                <c:pt idx="229">
                  <c:v>603.37</c:v>
                </c:pt>
                <c:pt idx="230">
                  <c:v>588.97</c:v>
                </c:pt>
                <c:pt idx="231">
                  <c:v>589.86</c:v>
                </c:pt>
                <c:pt idx="232">
                  <c:v>604.26</c:v>
                </c:pt>
                <c:pt idx="233">
                  <c:v>621.83000000000004</c:v>
                </c:pt>
                <c:pt idx="234">
                  <c:v>596.22</c:v>
                </c:pt>
                <c:pt idx="235">
                  <c:v>577.62</c:v>
                </c:pt>
                <c:pt idx="236">
                  <c:v>570.9</c:v>
                </c:pt>
                <c:pt idx="237">
                  <c:v>522.1</c:v>
                </c:pt>
                <c:pt idx="238">
                  <c:v>478.75</c:v>
                </c:pt>
                <c:pt idx="239">
                  <c:v>383.84</c:v>
                </c:pt>
                <c:pt idx="240">
                  <c:v>311.75</c:v>
                </c:pt>
                <c:pt idx="241">
                  <c:v>387.73</c:v>
                </c:pt>
                <c:pt idx="242">
                  <c:v>390.62</c:v>
                </c:pt>
                <c:pt idx="243">
                  <c:v>419.7</c:v>
                </c:pt>
                <c:pt idx="244">
                  <c:v>436.69</c:v>
                </c:pt>
                <c:pt idx="245">
                  <c:v>416.44</c:v>
                </c:pt>
                <c:pt idx="246">
                  <c:v>389.22</c:v>
                </c:pt>
                <c:pt idx="247">
                  <c:v>316.99</c:v>
                </c:pt>
                <c:pt idx="248">
                  <c:v>321.17</c:v>
                </c:pt>
                <c:pt idx="249">
                  <c:v>327.19</c:v>
                </c:pt>
                <c:pt idx="250">
                  <c:v>312.32</c:v>
                </c:pt>
                <c:pt idx="251">
                  <c:v>265.93</c:v>
                </c:pt>
                <c:pt idx="252">
                  <c:v>213.95</c:v>
                </c:pt>
                <c:pt idx="253">
                  <c:v>221.64</c:v>
                </c:pt>
                <c:pt idx="254">
                  <c:v>262.49</c:v>
                </c:pt>
                <c:pt idx="255">
                  <c:v>276.94</c:v>
                </c:pt>
                <c:pt idx="256">
                  <c:v>313.72000000000003</c:v>
                </c:pt>
                <c:pt idx="257">
                  <c:v>325.88</c:v>
                </c:pt>
                <c:pt idx="258">
                  <c:v>308.44</c:v>
                </c:pt>
                <c:pt idx="259">
                  <c:v>309.04000000000002</c:v>
                </c:pt>
                <c:pt idx="260">
                  <c:v>315.08999999999997</c:v>
                </c:pt>
                <c:pt idx="261">
                  <c:v>340.96</c:v>
                </c:pt>
                <c:pt idx="262">
                  <c:v>316.33</c:v>
                </c:pt>
                <c:pt idx="263">
                  <c:v>384.83</c:v>
                </c:pt>
                <c:pt idx="264">
                  <c:v>389.92</c:v>
                </c:pt>
                <c:pt idx="265">
                  <c:v>391.99</c:v>
                </c:pt>
                <c:pt idx="266">
                  <c:v>365.32</c:v>
                </c:pt>
                <c:pt idx="267">
                  <c:v>370.88</c:v>
                </c:pt>
                <c:pt idx="268">
                  <c:v>345.2</c:v>
                </c:pt>
                <c:pt idx="269">
                  <c:v>313.63</c:v>
                </c:pt>
                <c:pt idx="270">
                  <c:v>319.37</c:v>
                </c:pt>
                <c:pt idx="271">
                  <c:v>331.1</c:v>
                </c:pt>
                <c:pt idx="272">
                  <c:v>356.08</c:v>
                </c:pt>
                <c:pt idx="273">
                  <c:v>369.38</c:v>
                </c:pt>
                <c:pt idx="274">
                  <c:v>403.81</c:v>
                </c:pt>
                <c:pt idx="275">
                  <c:v>410.56</c:v>
                </c:pt>
                <c:pt idx="276">
                  <c:v>429.23</c:v>
                </c:pt>
                <c:pt idx="277">
                  <c:v>399.66</c:v>
                </c:pt>
                <c:pt idx="278">
                  <c:v>404.41</c:v>
                </c:pt>
                <c:pt idx="279">
                  <c:v>442.76</c:v>
                </c:pt>
                <c:pt idx="280">
                  <c:v>493.02</c:v>
                </c:pt>
                <c:pt idx="281">
                  <c:v>481.8</c:v>
                </c:pt>
                <c:pt idx="282">
                  <c:v>481.61</c:v>
                </c:pt>
                <c:pt idx="283">
                  <c:v>476.01</c:v>
                </c:pt>
                <c:pt idx="284">
                  <c:v>511.98</c:v>
                </c:pt>
                <c:pt idx="285">
                  <c:v>534.95000000000005</c:v>
                </c:pt>
                <c:pt idx="286">
                  <c:v>431.14</c:v>
                </c:pt>
                <c:pt idx="287">
                  <c:v>381.61</c:v>
                </c:pt>
                <c:pt idx="288">
                  <c:v>394.28</c:v>
                </c:pt>
                <c:pt idx="289">
                  <c:v>427.03</c:v>
                </c:pt>
                <c:pt idx="290">
                  <c:v>442.88</c:v>
                </c:pt>
                <c:pt idx="291">
                  <c:v>480</c:v>
                </c:pt>
                <c:pt idx="292">
                  <c:v>481.33</c:v>
                </c:pt>
                <c:pt idx="293">
                  <c:v>429.65</c:v>
                </c:pt>
                <c:pt idx="294">
                  <c:v>432.16</c:v>
                </c:pt>
                <c:pt idx="295">
                  <c:v>401.4</c:v>
                </c:pt>
                <c:pt idx="296">
                  <c:v>431.81</c:v>
                </c:pt>
                <c:pt idx="297">
                  <c:v>409.02</c:v>
                </c:pt>
                <c:pt idx="298">
                  <c:v>431.66</c:v>
                </c:pt>
                <c:pt idx="299">
                  <c:v>456.56</c:v>
                </c:pt>
                <c:pt idx="300">
                  <c:v>433.09</c:v>
                </c:pt>
                <c:pt idx="301">
                  <c:v>384.86</c:v>
                </c:pt>
                <c:pt idx="302">
                  <c:v>217.79</c:v>
                </c:pt>
                <c:pt idx="303">
                  <c:v>129.24</c:v>
                </c:pt>
                <c:pt idx="304">
                  <c:v>201.22</c:v>
                </c:pt>
                <c:pt idx="305">
                  <c:v>269.47000000000003</c:v>
                </c:pt>
                <c:pt idx="306">
                  <c:v>286.31</c:v>
                </c:pt>
                <c:pt idx="307">
                  <c:v>286.88</c:v>
                </c:pt>
                <c:pt idx="308">
                  <c:v>261.97000000000003</c:v>
                </c:pt>
                <c:pt idx="309">
                  <c:v>258.37725071561601</c:v>
                </c:pt>
                <c:pt idx="310">
                  <c:v>272.98890817098197</c:v>
                </c:pt>
                <c:pt idx="311">
                  <c:v>310.94941271676697</c:v>
                </c:pt>
                <c:pt idx="312">
                  <c:v>339.62639692458401</c:v>
                </c:pt>
                <c:pt idx="313">
                  <c:v>389.67971507981298</c:v>
                </c:pt>
                <c:pt idx="314">
                  <c:v>416.13176356463299</c:v>
                </c:pt>
                <c:pt idx="315">
                  <c:v>408.98942221904599</c:v>
                </c:pt>
                <c:pt idx="316">
                  <c:v>427.14746321494999</c:v>
                </c:pt>
                <c:pt idx="317">
                  <c:v>459.74419336208803</c:v>
                </c:pt>
                <c:pt idx="318">
                  <c:v>481.31250113440899</c:v>
                </c:pt>
                <c:pt idx="319">
                  <c:v>455.383995966957</c:v>
                </c:pt>
                <c:pt idx="320">
                  <c:v>479.08298123596802</c:v>
                </c:pt>
                <c:pt idx="321">
                  <c:v>545.11273003035501</c:v>
                </c:pt>
                <c:pt idx="322">
                  <c:v>537.54191401000696</c:v>
                </c:pt>
                <c:pt idx="323">
                  <c:v>497.32503269942799</c:v>
                </c:pt>
                <c:pt idx="324">
                  <c:v>578.76863710997202</c:v>
                </c:pt>
                <c:pt idx="325">
                  <c:v>648.27651081935801</c:v>
                </c:pt>
                <c:pt idx="326">
                  <c:v>805.47434449262801</c:v>
                </c:pt>
                <c:pt idx="327">
                  <c:v>735.89576786511498</c:v>
                </c:pt>
                <c:pt idx="328">
                  <c:v>809.43006238507098</c:v>
                </c:pt>
                <c:pt idx="329">
                  <c:v>879.01259126238301</c:v>
                </c:pt>
                <c:pt idx="330">
                  <c:v>832.38876399557296</c:v>
                </c:pt>
                <c:pt idx="331">
                  <c:v>750.96165948685996</c:v>
                </c:pt>
                <c:pt idx="332">
                  <c:v>685.99161683077602</c:v>
                </c:pt>
                <c:pt idx="333">
                  <c:v>719.03586263132001</c:v>
                </c:pt>
                <c:pt idx="334">
                  <c:v>678.38159686333904</c:v>
                </c:pt>
                <c:pt idx="335">
                  <c:v>579.51335007517696</c:v>
                </c:pt>
                <c:pt idx="336">
                  <c:v>580.04207053588902</c:v>
                </c:pt>
                <c:pt idx="337">
                  <c:v>583.45340691645004</c:v>
                </c:pt>
                <c:pt idx="338">
                  <c:v>554.59536175309302</c:v>
                </c:pt>
                <c:pt idx="339">
                  <c:v>585.49308124218999</c:v>
                </c:pt>
                <c:pt idx="340">
                  <c:v>528.31226167423495</c:v>
                </c:pt>
                <c:pt idx="341">
                  <c:v>522.63248872940198</c:v>
                </c:pt>
                <c:pt idx="342">
                  <c:v>548.39943951228202</c:v>
                </c:pt>
                <c:pt idx="343">
                  <c:v>597.58065263825404</c:v>
                </c:pt>
                <c:pt idx="344">
                  <c:v>664.05892198725201</c:v>
                </c:pt>
                <c:pt idx="345">
                  <c:v>649.25976451524105</c:v>
                </c:pt>
                <c:pt idx="346">
                  <c:v>580.91939634812297</c:v>
                </c:pt>
                <c:pt idx="347">
                  <c:v>540.71590786200898</c:v>
                </c:pt>
                <c:pt idx="348">
                  <c:v>555.47001559171497</c:v>
                </c:pt>
                <c:pt idx="349">
                  <c:v>585.39238234887603</c:v>
                </c:pt>
                <c:pt idx="350">
                  <c:v>594.94001846524304</c:v>
                </c:pt>
                <c:pt idx="351">
                  <c:v>633.42361320555597</c:v>
                </c:pt>
                <c:pt idx="352">
                  <c:v>572.05001594576595</c:v>
                </c:pt>
                <c:pt idx="353">
                  <c:v>578.682115263745</c:v>
                </c:pt>
                <c:pt idx="354">
                  <c:v>594.43975743439103</c:v>
                </c:pt>
                <c:pt idx="355">
                  <c:v>552.38442966592004</c:v>
                </c:pt>
                <c:pt idx="356">
                  <c:v>504.50913703422401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6C-4D7D-9256-8ABF42867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875663"/>
        <c:axId val="1593872783"/>
      </c:lineChart>
      <c:dateAx>
        <c:axId val="1294018063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de-DE"/>
          </a:p>
        </c:txPr>
        <c:crossAx val="1294018543"/>
        <c:crosses val="autoZero"/>
        <c:auto val="1"/>
        <c:lblOffset val="100"/>
        <c:baseTimeUnit val="months"/>
        <c:majorUnit val="12"/>
        <c:majorTimeUnit val="months"/>
      </c:dateAx>
      <c:valAx>
        <c:axId val="12940185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en-US"/>
                  <a:t>USD je Barrel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de-DE"/>
          </a:p>
        </c:txPr>
        <c:crossAx val="1294018063"/>
        <c:crosses val="autoZero"/>
        <c:crossBetween val="between"/>
      </c:valAx>
      <c:valAx>
        <c:axId val="1593872783"/>
        <c:scaling>
          <c:orientation val="minMax"/>
          <c:max val="1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en-US"/>
                  <a:t>EUR je Tonne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de-DE"/>
          </a:p>
        </c:txPr>
        <c:crossAx val="1593875663"/>
        <c:crosses val="max"/>
        <c:crossBetween val="between"/>
      </c:valAx>
      <c:dateAx>
        <c:axId val="159387566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387278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rebuchet MS" panose="020B0603020202020204" pitchFamily="34" charset="0"/>
        </a:defRPr>
      </a:pPr>
      <a:endParaRPr lang="de-DE"/>
    </a:p>
  </c:txPr>
  <c:printSettings>
    <c:headerFooter/>
    <c:pageMargins b="0.78740157480314965" l="0.70866141732283472" r="0.70866141732283472" t="0.78740157480314965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Drop" dropLines="12" dropStyle="combo" dx="22" fmlaLink="Var!$D$1" fmlaRange="[0]!Jahre1" noThreeD="1" sel="11" val="0"/>
</file>

<file path=xl/ctrlProps/ctrlProp4.xml><?xml version="1.0" encoding="utf-8"?>
<formControlPr xmlns="http://schemas.microsoft.com/office/spreadsheetml/2009/9/main" objectType="Drop" dropLines="12" dropStyle="combo" dx="22" fmlaLink="Var!$E$1" fmlaRange="Var!$E$6:$E$17" noThreeD="1" sel="1" val="0"/>
</file>

<file path=xl/ctrlProps/ctrlProp5.xml><?xml version="1.0" encoding="utf-8"?>
<formControlPr xmlns="http://schemas.microsoft.com/office/spreadsheetml/2009/9/main" objectType="Drop" dropStyle="combo" dx="22" fmlaLink="Var!$F$1" fmlaRange="[0]!Jahre2" noThreeD="1" sel="1" val="0"/>
</file>

<file path=xl/ctrlProps/ctrlProp6.xml><?xml version="1.0" encoding="utf-8"?>
<formControlPr xmlns="http://schemas.microsoft.com/office/spreadsheetml/2009/9/main" objectType="Drop" dropLines="12" dropStyle="combo" dx="22" fmlaLink="Var!$G$1" fmlaRange="Var!$G$6:$G$17" noThreeD="1" sel="1" val="0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1</xdr:row>
          <xdr:rowOff>0</xdr:rowOff>
        </xdr:to>
        <xdr:sp macro="" textlink="">
          <xdr:nvSpPr>
            <xdr:cNvPr id="1025" name="WDSClientInExcel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0" bIns="0" anchor="t" upright="1"/>
            <a:lstStyle/>
            <a:p>
              <a:pPr algn="l" rtl="0">
                <a:defRPr sz="1000"/>
              </a:pPr>
              <a:r>
                <a:rPr lang="de-AT" sz="1000" b="1" i="0" u="none" strike="noStrike" baseline="0">
                  <a:solidFill>
                    <a:srgbClr val="800000"/>
                  </a:solidFill>
                  <a:latin typeface="Trebuchet MS"/>
                </a:rPr>
                <a:t>WIFO </a:t>
              </a:r>
            </a:p>
            <a:p>
              <a:pPr algn="l" rtl="0">
                <a:defRPr sz="1000"/>
              </a:pPr>
              <a:r>
                <a:rPr lang="de-AT" sz="1000" b="1" i="0" u="none" strike="noStrike" baseline="0">
                  <a:solidFill>
                    <a:srgbClr val="800000"/>
                  </a:solidFill>
                  <a:latin typeface="Trebuchet MS"/>
                </a:rPr>
                <a:t>Daten-System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1</xdr:row>
          <xdr:rowOff>0</xdr:rowOff>
        </xdr:to>
        <xdr:sp macro="" textlink="">
          <xdr:nvSpPr>
            <xdr:cNvPr id="2049" name="WDSClientInExcel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0" bIns="0" anchor="t" upright="1"/>
            <a:lstStyle/>
            <a:p>
              <a:pPr algn="l" rtl="0">
                <a:defRPr sz="1000"/>
              </a:pPr>
              <a:r>
                <a:rPr lang="de-AT" sz="1000" b="1" i="0" u="none" strike="noStrike" baseline="0">
                  <a:solidFill>
                    <a:srgbClr val="800000"/>
                  </a:solidFill>
                  <a:latin typeface="Trebuchet MS"/>
                </a:rPr>
                <a:t>WIFO </a:t>
              </a:r>
            </a:p>
            <a:p>
              <a:pPr algn="l" rtl="0">
                <a:defRPr sz="1000"/>
              </a:pPr>
              <a:r>
                <a:rPr lang="de-AT" sz="1000" b="1" i="0" u="none" strike="noStrike" baseline="0">
                  <a:solidFill>
                    <a:srgbClr val="800000"/>
                  </a:solidFill>
                  <a:latin typeface="Trebuchet MS"/>
                </a:rPr>
                <a:t>Daten-System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3</xdr:col>
          <xdr:colOff>752475</xdr:colOff>
          <xdr:row>3</xdr:row>
          <xdr:rowOff>180975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</xdr:row>
          <xdr:rowOff>9525</xdr:rowOff>
        </xdr:from>
        <xdr:to>
          <xdr:col>4</xdr:col>
          <xdr:colOff>752475</xdr:colOff>
          <xdr:row>4</xdr:row>
          <xdr:rowOff>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3</xdr:col>
          <xdr:colOff>752475</xdr:colOff>
          <xdr:row>5</xdr:row>
          <xdr:rowOff>180975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9525</xdr:rowOff>
        </xdr:from>
        <xdr:to>
          <xdr:col>5</xdr:col>
          <xdr:colOff>0</xdr:colOff>
          <xdr:row>5</xdr:row>
          <xdr:rowOff>180975</xdr:rowOff>
        </xdr:to>
        <xdr:sp macro="" textlink="">
          <xdr:nvSpPr>
            <xdr:cNvPr id="3079" name="Drop Dow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477348</xdr:colOff>
      <xdr:row>11</xdr:row>
      <xdr:rowOff>92684</xdr:rowOff>
    </xdr:from>
    <xdr:to>
      <xdr:col>10</xdr:col>
      <xdr:colOff>285750</xdr:colOff>
      <xdr:row>32</xdr:row>
      <xdr:rowOff>92025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7</xdr:row>
      <xdr:rowOff>0</xdr:rowOff>
    </xdr:from>
    <xdr:to>
      <xdr:col>4</xdr:col>
      <xdr:colOff>280989</xdr:colOff>
      <xdr:row>8</xdr:row>
      <xdr:rowOff>1330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4376" b="8297"/>
        <a:stretch/>
      </xdr:blipFill>
      <xdr:spPr>
        <a:xfrm>
          <a:off x="0" y="1238250"/>
          <a:ext cx="3328989" cy="313057"/>
        </a:xfrm>
        <a:prstGeom prst="rect">
          <a:avLst/>
        </a:prstGeom>
      </xdr:spPr>
    </xdr:pic>
    <xdr:clientData/>
  </xdr:twoCellAnchor>
  <xdr:twoCellAnchor editAs="oneCell">
    <xdr:from>
      <xdr:col>10</xdr:col>
      <xdr:colOff>468923</xdr:colOff>
      <xdr:row>7</xdr:row>
      <xdr:rowOff>0</xdr:rowOff>
    </xdr:from>
    <xdr:to>
      <xdr:col>12</xdr:col>
      <xdr:colOff>8547</xdr:colOff>
      <xdr:row>8</xdr:row>
      <xdr:rowOff>111549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923" y="1333500"/>
          <a:ext cx="1063624" cy="426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WKÖ_Statistik">
      <a:dk1>
        <a:sysClr val="windowText" lastClr="000000"/>
      </a:dk1>
      <a:lt1>
        <a:sysClr val="window" lastClr="FFFFFF"/>
      </a:lt1>
      <a:dk2>
        <a:srgbClr val="BFBFBF"/>
      </a:dk2>
      <a:lt2>
        <a:srgbClr val="F8F8F8"/>
      </a:lt2>
      <a:accent1>
        <a:srgbClr val="E20613"/>
      </a:accent1>
      <a:accent2>
        <a:srgbClr val="FA4C54"/>
      </a:accent2>
      <a:accent3>
        <a:srgbClr val="FC8086"/>
      </a:accent3>
      <a:accent4>
        <a:srgbClr val="666666"/>
      </a:accent4>
      <a:accent5>
        <a:srgbClr val="999999"/>
      </a:accent5>
      <a:accent6>
        <a:srgbClr val="CCCCCC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63C82-44D9-4B64-B933-577CC99DBE69}">
  <sheetPr codeName="Tabelle1"/>
  <dimension ref="A1:I776"/>
  <sheetViews>
    <sheetView workbookViewId="0">
      <pane xSplit="1" ySplit="3" topLeftCell="B451" activePane="bottomRight" state="frozen"/>
      <selection activeCell="D1" sqref="D1:D1048576"/>
      <selection pane="topRight" activeCell="D1" sqref="D1:D1048576"/>
      <selection pane="bottomLeft" activeCell="D1" sqref="D1:D1048576"/>
      <selection pane="bottomRight" activeCell="D1" sqref="D1:D1048576"/>
    </sheetView>
  </sheetViews>
  <sheetFormatPr baseColWidth="10" defaultRowHeight="15" x14ac:dyDescent="0.3"/>
  <cols>
    <col min="1" max="1" width="14.7109375" customWidth="1"/>
  </cols>
  <sheetData>
    <row r="1" spans="1:7" ht="32.1" customHeight="1" x14ac:dyDescent="0.3">
      <c r="F1" s="6">
        <f ca="1">MAX(Y2_)</f>
        <v>879.01259126238301</v>
      </c>
      <c r="G1" s="6">
        <f ca="1">ROUNDUP(F1,-3)</f>
        <v>1000</v>
      </c>
    </row>
    <row r="2" spans="1:7" x14ac:dyDescent="0.3">
      <c r="F2" s="6">
        <f ca="1">MIN(Y2_)</f>
        <v>63.792213830000001</v>
      </c>
    </row>
    <row r="3" spans="1:7" x14ac:dyDescent="0.3">
      <c r="A3" s="16" t="s">
        <v>0</v>
      </c>
      <c r="B3" s="18" t="s">
        <v>1</v>
      </c>
      <c r="C3" s="18" t="s">
        <v>2</v>
      </c>
      <c r="E3" t="s">
        <v>30</v>
      </c>
    </row>
    <row r="4" spans="1:7" x14ac:dyDescent="0.3">
      <c r="A4" s="17">
        <v>31048</v>
      </c>
      <c r="B4" s="18">
        <v>26.93</v>
      </c>
      <c r="C4" s="18"/>
      <c r="E4">
        <f>IF(ISEVEN(YEAR(A4))=TRUE,$G$1,0)</f>
        <v>0</v>
      </c>
    </row>
    <row r="5" spans="1:7" x14ac:dyDescent="0.3">
      <c r="A5" s="17">
        <v>31079</v>
      </c>
      <c r="B5" s="18">
        <v>28.16</v>
      </c>
      <c r="C5" s="18"/>
      <c r="E5">
        <f t="shared" ref="E5:E68" si="0">IF(ISEVEN(YEAR(A5))=TRUE,$G$1,0)</f>
        <v>0</v>
      </c>
    </row>
    <row r="6" spans="1:7" x14ac:dyDescent="0.3">
      <c r="A6" s="17">
        <v>31107</v>
      </c>
      <c r="B6" s="18">
        <v>28.15</v>
      </c>
      <c r="C6" s="18"/>
      <c r="E6">
        <f t="shared" si="0"/>
        <v>0</v>
      </c>
    </row>
    <row r="7" spans="1:7" x14ac:dyDescent="0.3">
      <c r="A7" s="17">
        <v>31138</v>
      </c>
      <c r="B7" s="18">
        <v>27.68</v>
      </c>
      <c r="C7" s="18"/>
      <c r="E7">
        <f t="shared" si="0"/>
        <v>0</v>
      </c>
    </row>
    <row r="8" spans="1:7" x14ac:dyDescent="0.3">
      <c r="A8" s="17">
        <v>31168</v>
      </c>
      <c r="B8" s="18">
        <v>26.66</v>
      </c>
      <c r="C8" s="18"/>
      <c r="E8">
        <f t="shared" si="0"/>
        <v>0</v>
      </c>
    </row>
    <row r="9" spans="1:7" x14ac:dyDescent="0.3">
      <c r="A9" s="17">
        <v>31199</v>
      </c>
      <c r="B9" s="18">
        <v>26.44</v>
      </c>
      <c r="C9" s="18"/>
      <c r="E9">
        <f t="shared" si="0"/>
        <v>0</v>
      </c>
    </row>
    <row r="10" spans="1:7" x14ac:dyDescent="0.3">
      <c r="A10" s="17">
        <v>31229</v>
      </c>
      <c r="B10" s="18">
        <v>26.72</v>
      </c>
      <c r="C10" s="18"/>
      <c r="E10">
        <f t="shared" si="0"/>
        <v>0</v>
      </c>
    </row>
    <row r="11" spans="1:7" x14ac:dyDescent="0.3">
      <c r="A11" s="17">
        <v>31260</v>
      </c>
      <c r="B11" s="18">
        <v>27.41</v>
      </c>
      <c r="C11" s="18"/>
      <c r="E11">
        <f t="shared" si="0"/>
        <v>0</v>
      </c>
    </row>
    <row r="12" spans="1:7" x14ac:dyDescent="0.3">
      <c r="A12" s="17">
        <v>31291</v>
      </c>
      <c r="B12" s="18">
        <v>27.6</v>
      </c>
      <c r="C12" s="18"/>
      <c r="E12">
        <f t="shared" si="0"/>
        <v>0</v>
      </c>
    </row>
    <row r="13" spans="1:7" x14ac:dyDescent="0.3">
      <c r="A13" s="17">
        <v>31321</v>
      </c>
      <c r="B13" s="18">
        <v>28.64</v>
      </c>
      <c r="C13" s="18"/>
      <c r="E13">
        <f t="shared" si="0"/>
        <v>0</v>
      </c>
    </row>
    <row r="14" spans="1:7" x14ac:dyDescent="0.3">
      <c r="A14" s="17">
        <v>31352</v>
      </c>
      <c r="B14" s="18">
        <v>29.96</v>
      </c>
      <c r="C14" s="18"/>
      <c r="E14">
        <f t="shared" si="0"/>
        <v>0</v>
      </c>
    </row>
    <row r="15" spans="1:7" x14ac:dyDescent="0.3">
      <c r="A15" s="17">
        <v>31382</v>
      </c>
      <c r="B15" s="18">
        <v>26.37</v>
      </c>
      <c r="C15" s="18"/>
      <c r="E15">
        <f t="shared" si="0"/>
        <v>0</v>
      </c>
    </row>
    <row r="16" spans="1:7" x14ac:dyDescent="0.3">
      <c r="A16" s="17">
        <v>31413</v>
      </c>
      <c r="B16" s="18">
        <v>21.19</v>
      </c>
      <c r="C16" s="18"/>
      <c r="E16">
        <f t="shared" ca="1" si="0"/>
        <v>1000</v>
      </c>
    </row>
    <row r="17" spans="1:5" x14ac:dyDescent="0.3">
      <c r="A17" s="17">
        <v>31444</v>
      </c>
      <c r="B17" s="18">
        <v>17.03</v>
      </c>
      <c r="C17" s="18"/>
      <c r="E17">
        <f t="shared" ca="1" si="0"/>
        <v>1000</v>
      </c>
    </row>
    <row r="18" spans="1:5" x14ac:dyDescent="0.3">
      <c r="A18" s="17">
        <v>31472</v>
      </c>
      <c r="B18" s="18">
        <v>13.96</v>
      </c>
      <c r="C18" s="18"/>
      <c r="E18">
        <f t="shared" ca="1" si="0"/>
        <v>1000</v>
      </c>
    </row>
    <row r="19" spans="1:5" x14ac:dyDescent="0.3">
      <c r="A19" s="17">
        <v>31503</v>
      </c>
      <c r="B19" s="18">
        <v>12.28</v>
      </c>
      <c r="C19" s="18"/>
      <c r="E19">
        <f t="shared" ca="1" si="0"/>
        <v>1000</v>
      </c>
    </row>
    <row r="20" spans="1:5" x14ac:dyDescent="0.3">
      <c r="A20" s="17">
        <v>31533</v>
      </c>
      <c r="B20" s="18">
        <v>13.98</v>
      </c>
      <c r="C20" s="18"/>
      <c r="E20">
        <f t="shared" ca="1" si="0"/>
        <v>1000</v>
      </c>
    </row>
    <row r="21" spans="1:5" x14ac:dyDescent="0.3">
      <c r="A21" s="17">
        <v>31564</v>
      </c>
      <c r="B21" s="18">
        <v>11.83</v>
      </c>
      <c r="C21" s="18"/>
      <c r="E21">
        <f t="shared" ca="1" si="0"/>
        <v>1000</v>
      </c>
    </row>
    <row r="22" spans="1:5" x14ac:dyDescent="0.3">
      <c r="A22" s="17">
        <v>31594</v>
      </c>
      <c r="B22" s="18">
        <v>9.57</v>
      </c>
      <c r="C22" s="18"/>
      <c r="E22">
        <f t="shared" ca="1" si="0"/>
        <v>1000</v>
      </c>
    </row>
    <row r="23" spans="1:5" x14ac:dyDescent="0.3">
      <c r="A23" s="17">
        <v>31625</v>
      </c>
      <c r="B23" s="18">
        <v>13.89</v>
      </c>
      <c r="C23" s="18"/>
      <c r="E23">
        <f t="shared" ca="1" si="0"/>
        <v>1000</v>
      </c>
    </row>
    <row r="24" spans="1:5" x14ac:dyDescent="0.3">
      <c r="A24" s="17">
        <v>31656</v>
      </c>
      <c r="B24" s="18">
        <v>14.17</v>
      </c>
      <c r="C24" s="18"/>
      <c r="E24">
        <f t="shared" ca="1" si="0"/>
        <v>1000</v>
      </c>
    </row>
    <row r="25" spans="1:5" x14ac:dyDescent="0.3">
      <c r="A25" s="17">
        <v>31686</v>
      </c>
      <c r="B25" s="18">
        <v>13.91</v>
      </c>
      <c r="C25" s="18"/>
      <c r="E25">
        <f t="shared" ca="1" si="0"/>
        <v>1000</v>
      </c>
    </row>
    <row r="26" spans="1:5" x14ac:dyDescent="0.3">
      <c r="A26" s="17">
        <v>31717</v>
      </c>
      <c r="B26" s="18">
        <v>14.66</v>
      </c>
      <c r="C26" s="18"/>
      <c r="E26">
        <f t="shared" ca="1" si="0"/>
        <v>1000</v>
      </c>
    </row>
    <row r="27" spans="1:5" x14ac:dyDescent="0.3">
      <c r="A27" s="17">
        <v>31747</v>
      </c>
      <c r="B27" s="18">
        <v>16.079999999999998</v>
      </c>
      <c r="C27" s="18"/>
      <c r="E27">
        <f t="shared" ca="1" si="0"/>
        <v>1000</v>
      </c>
    </row>
    <row r="28" spans="1:5" x14ac:dyDescent="0.3">
      <c r="A28" s="17">
        <v>31778</v>
      </c>
      <c r="B28" s="18">
        <v>18.399999999999999</v>
      </c>
      <c r="C28" s="18"/>
      <c r="E28">
        <f t="shared" si="0"/>
        <v>0</v>
      </c>
    </row>
    <row r="29" spans="1:5" x14ac:dyDescent="0.3">
      <c r="A29" s="17">
        <v>31809</v>
      </c>
      <c r="B29" s="18">
        <v>17.260000000000002</v>
      </c>
      <c r="C29" s="18"/>
      <c r="E29">
        <f t="shared" si="0"/>
        <v>0</v>
      </c>
    </row>
    <row r="30" spans="1:5" x14ac:dyDescent="0.3">
      <c r="A30" s="17">
        <v>31837</v>
      </c>
      <c r="B30" s="18">
        <v>18.07</v>
      </c>
      <c r="C30" s="18"/>
      <c r="E30">
        <f t="shared" si="0"/>
        <v>0</v>
      </c>
    </row>
    <row r="31" spans="1:5" x14ac:dyDescent="0.3">
      <c r="A31" s="17">
        <v>31868</v>
      </c>
      <c r="B31" s="18">
        <v>18.100000000000001</v>
      </c>
      <c r="C31" s="18"/>
      <c r="E31">
        <f t="shared" si="0"/>
        <v>0</v>
      </c>
    </row>
    <row r="32" spans="1:5" x14ac:dyDescent="0.3">
      <c r="A32" s="17">
        <v>31898</v>
      </c>
      <c r="B32" s="18">
        <v>18.579999999999998</v>
      </c>
      <c r="C32" s="18"/>
      <c r="E32">
        <f t="shared" si="0"/>
        <v>0</v>
      </c>
    </row>
    <row r="33" spans="1:5" x14ac:dyDescent="0.3">
      <c r="A33" s="17">
        <v>31929</v>
      </c>
      <c r="B33" s="18">
        <v>18.86</v>
      </c>
      <c r="C33" s="18"/>
      <c r="E33">
        <f t="shared" si="0"/>
        <v>0</v>
      </c>
    </row>
    <row r="34" spans="1:5" x14ac:dyDescent="0.3">
      <c r="A34" s="17">
        <v>31959</v>
      </c>
      <c r="B34" s="18">
        <v>19.86</v>
      </c>
      <c r="C34" s="18"/>
      <c r="E34">
        <f t="shared" si="0"/>
        <v>0</v>
      </c>
    </row>
    <row r="35" spans="1:5" x14ac:dyDescent="0.3">
      <c r="A35" s="17">
        <v>31990</v>
      </c>
      <c r="B35" s="18">
        <v>18.98</v>
      </c>
      <c r="C35" s="18"/>
      <c r="E35">
        <f t="shared" si="0"/>
        <v>0</v>
      </c>
    </row>
    <row r="36" spans="1:5" x14ac:dyDescent="0.3">
      <c r="A36" s="17">
        <v>32021</v>
      </c>
      <c r="B36" s="18">
        <v>18.309999999999999</v>
      </c>
      <c r="C36" s="18"/>
      <c r="E36">
        <f t="shared" si="0"/>
        <v>0</v>
      </c>
    </row>
    <row r="37" spans="1:5" x14ac:dyDescent="0.3">
      <c r="A37" s="17">
        <v>32051</v>
      </c>
      <c r="B37" s="18">
        <v>18.760000000000002</v>
      </c>
      <c r="C37" s="18"/>
      <c r="E37">
        <f t="shared" si="0"/>
        <v>0</v>
      </c>
    </row>
    <row r="38" spans="1:5" x14ac:dyDescent="0.3">
      <c r="A38" s="17">
        <v>32082</v>
      </c>
      <c r="B38" s="18">
        <v>17.78</v>
      </c>
      <c r="C38" s="18"/>
      <c r="E38">
        <f t="shared" si="0"/>
        <v>0</v>
      </c>
    </row>
    <row r="39" spans="1:5" x14ac:dyDescent="0.3">
      <c r="A39" s="17">
        <v>32112</v>
      </c>
      <c r="B39" s="18">
        <v>17.05</v>
      </c>
      <c r="C39" s="18"/>
      <c r="E39">
        <f t="shared" si="0"/>
        <v>0</v>
      </c>
    </row>
    <row r="40" spans="1:5" x14ac:dyDescent="0.3">
      <c r="A40" s="17">
        <v>32143</v>
      </c>
      <c r="B40" s="18">
        <v>16.75</v>
      </c>
      <c r="C40" s="18"/>
      <c r="E40">
        <f t="shared" ca="1" si="0"/>
        <v>1000</v>
      </c>
    </row>
    <row r="41" spans="1:5" x14ac:dyDescent="0.3">
      <c r="A41" s="17">
        <v>32174</v>
      </c>
      <c r="B41" s="18">
        <v>15.73</v>
      </c>
      <c r="C41" s="18"/>
      <c r="E41">
        <f t="shared" ca="1" si="0"/>
        <v>1000</v>
      </c>
    </row>
    <row r="42" spans="1:5" x14ac:dyDescent="0.3">
      <c r="A42" s="17">
        <v>32203</v>
      </c>
      <c r="B42" s="18">
        <v>14.73</v>
      </c>
      <c r="C42" s="18"/>
      <c r="E42">
        <f t="shared" ca="1" si="0"/>
        <v>1000</v>
      </c>
    </row>
    <row r="43" spans="1:5" x14ac:dyDescent="0.3">
      <c r="A43" s="17">
        <v>32234</v>
      </c>
      <c r="B43" s="18">
        <v>16.600000000000001</v>
      </c>
      <c r="C43" s="18"/>
      <c r="E43">
        <f t="shared" ca="1" si="0"/>
        <v>1000</v>
      </c>
    </row>
    <row r="44" spans="1:5" x14ac:dyDescent="0.3">
      <c r="A44" s="17">
        <v>32264</v>
      </c>
      <c r="B44" s="18">
        <v>16.309999999999999</v>
      </c>
      <c r="C44" s="18"/>
      <c r="E44">
        <f t="shared" ca="1" si="0"/>
        <v>1000</v>
      </c>
    </row>
    <row r="45" spans="1:5" x14ac:dyDescent="0.3">
      <c r="A45" s="17">
        <v>32295</v>
      </c>
      <c r="B45" s="18">
        <v>15.54</v>
      </c>
      <c r="C45" s="18"/>
      <c r="E45">
        <f t="shared" ca="1" si="0"/>
        <v>1000</v>
      </c>
    </row>
    <row r="46" spans="1:5" x14ac:dyDescent="0.3">
      <c r="A46" s="17">
        <v>32325</v>
      </c>
      <c r="B46" s="18">
        <v>14.91</v>
      </c>
      <c r="C46" s="18"/>
      <c r="E46">
        <f t="shared" ca="1" si="0"/>
        <v>1000</v>
      </c>
    </row>
    <row r="47" spans="1:5" x14ac:dyDescent="0.3">
      <c r="A47" s="17">
        <v>32356</v>
      </c>
      <c r="B47" s="18">
        <v>14.89</v>
      </c>
      <c r="C47" s="18"/>
      <c r="E47">
        <f t="shared" ca="1" si="0"/>
        <v>1000</v>
      </c>
    </row>
    <row r="48" spans="1:5" x14ac:dyDescent="0.3">
      <c r="A48" s="17">
        <v>32387</v>
      </c>
      <c r="B48" s="18">
        <v>13.18</v>
      </c>
      <c r="C48" s="18"/>
      <c r="E48">
        <f t="shared" ca="1" si="0"/>
        <v>1000</v>
      </c>
    </row>
    <row r="49" spans="1:5" x14ac:dyDescent="0.3">
      <c r="A49" s="17">
        <v>32417</v>
      </c>
      <c r="B49" s="18">
        <v>12.41</v>
      </c>
      <c r="C49" s="18"/>
      <c r="E49">
        <f t="shared" ca="1" si="0"/>
        <v>1000</v>
      </c>
    </row>
    <row r="50" spans="1:5" x14ac:dyDescent="0.3">
      <c r="A50" s="17">
        <v>32448</v>
      </c>
      <c r="B50" s="18">
        <v>13.02</v>
      </c>
      <c r="C50" s="18"/>
      <c r="E50">
        <f t="shared" ca="1" si="0"/>
        <v>1000</v>
      </c>
    </row>
    <row r="51" spans="1:5" x14ac:dyDescent="0.3">
      <c r="A51" s="17">
        <v>32478</v>
      </c>
      <c r="B51" s="18">
        <v>15.31</v>
      </c>
      <c r="C51" s="18"/>
      <c r="E51">
        <f t="shared" ca="1" si="0"/>
        <v>1000</v>
      </c>
    </row>
    <row r="52" spans="1:5" x14ac:dyDescent="0.3">
      <c r="A52" s="17">
        <v>32509</v>
      </c>
      <c r="B52" s="18">
        <v>17.170000000000002</v>
      </c>
      <c r="C52" s="18"/>
      <c r="E52">
        <f t="shared" si="0"/>
        <v>0</v>
      </c>
    </row>
    <row r="53" spans="1:5" x14ac:dyDescent="0.3">
      <c r="A53" s="17">
        <v>32540</v>
      </c>
      <c r="B53" s="18">
        <v>16.89</v>
      </c>
      <c r="C53" s="18"/>
      <c r="E53">
        <f t="shared" si="0"/>
        <v>0</v>
      </c>
    </row>
    <row r="54" spans="1:5" x14ac:dyDescent="0.3">
      <c r="A54" s="17">
        <v>32568</v>
      </c>
      <c r="B54" s="18">
        <v>18.7</v>
      </c>
      <c r="C54" s="18"/>
      <c r="E54">
        <f t="shared" si="0"/>
        <v>0</v>
      </c>
    </row>
    <row r="55" spans="1:5" x14ac:dyDescent="0.3">
      <c r="A55" s="17">
        <v>32599</v>
      </c>
      <c r="B55" s="18">
        <v>20.32</v>
      </c>
      <c r="C55" s="18"/>
      <c r="E55">
        <f t="shared" si="0"/>
        <v>0</v>
      </c>
    </row>
    <row r="56" spans="1:5" x14ac:dyDescent="0.3">
      <c r="A56" s="17">
        <v>32629</v>
      </c>
      <c r="B56" s="18">
        <v>18.63</v>
      </c>
      <c r="C56" s="18"/>
      <c r="E56">
        <f t="shared" si="0"/>
        <v>0</v>
      </c>
    </row>
    <row r="57" spans="1:5" x14ac:dyDescent="0.3">
      <c r="A57" s="17">
        <v>32660</v>
      </c>
      <c r="B57" s="18">
        <v>17.670000000000002</v>
      </c>
      <c r="C57" s="18"/>
      <c r="E57">
        <f t="shared" si="0"/>
        <v>0</v>
      </c>
    </row>
    <row r="58" spans="1:5" x14ac:dyDescent="0.3">
      <c r="A58" s="17">
        <v>32690</v>
      </c>
      <c r="B58" s="18">
        <v>17.62</v>
      </c>
      <c r="C58" s="18"/>
      <c r="E58">
        <f t="shared" si="0"/>
        <v>0</v>
      </c>
    </row>
    <row r="59" spans="1:5" x14ac:dyDescent="0.3">
      <c r="A59" s="17">
        <v>32721</v>
      </c>
      <c r="B59" s="18">
        <v>16.77</v>
      </c>
      <c r="C59" s="18"/>
      <c r="E59">
        <f t="shared" si="0"/>
        <v>0</v>
      </c>
    </row>
    <row r="60" spans="1:5" x14ac:dyDescent="0.3">
      <c r="A60" s="17">
        <v>32752</v>
      </c>
      <c r="B60" s="18">
        <v>17.77</v>
      </c>
      <c r="C60" s="18"/>
      <c r="E60">
        <f t="shared" si="0"/>
        <v>0</v>
      </c>
    </row>
    <row r="61" spans="1:5" x14ac:dyDescent="0.3">
      <c r="A61" s="17">
        <v>32782</v>
      </c>
      <c r="B61" s="18">
        <v>18.91</v>
      </c>
      <c r="C61" s="18"/>
      <c r="E61">
        <f t="shared" si="0"/>
        <v>0</v>
      </c>
    </row>
    <row r="62" spans="1:5" x14ac:dyDescent="0.3">
      <c r="A62" s="17">
        <v>32813</v>
      </c>
      <c r="B62" s="18">
        <v>18.73</v>
      </c>
      <c r="C62" s="18"/>
      <c r="E62">
        <f t="shared" si="0"/>
        <v>0</v>
      </c>
    </row>
    <row r="63" spans="1:5" x14ac:dyDescent="0.3">
      <c r="A63" s="17">
        <v>32843</v>
      </c>
      <c r="B63" s="18">
        <v>19.84</v>
      </c>
      <c r="C63" s="18"/>
      <c r="E63">
        <f t="shared" si="0"/>
        <v>0</v>
      </c>
    </row>
    <row r="64" spans="1:5" x14ac:dyDescent="0.3">
      <c r="A64" s="17">
        <v>32874</v>
      </c>
      <c r="B64" s="18">
        <v>21.25</v>
      </c>
      <c r="C64" s="18"/>
      <c r="E64">
        <f t="shared" ca="1" si="0"/>
        <v>1000</v>
      </c>
    </row>
    <row r="65" spans="1:5" x14ac:dyDescent="0.3">
      <c r="A65" s="17">
        <v>32905</v>
      </c>
      <c r="B65" s="18">
        <v>19.809999999999999</v>
      </c>
      <c r="C65" s="18"/>
      <c r="E65">
        <f t="shared" ca="1" si="0"/>
        <v>1000</v>
      </c>
    </row>
    <row r="66" spans="1:5" x14ac:dyDescent="0.3">
      <c r="A66" s="17">
        <v>32933</v>
      </c>
      <c r="B66" s="18">
        <v>18.39</v>
      </c>
      <c r="C66" s="18"/>
      <c r="E66">
        <f t="shared" ca="1" si="0"/>
        <v>1000</v>
      </c>
    </row>
    <row r="67" spans="1:5" x14ac:dyDescent="0.3">
      <c r="A67" s="17">
        <v>32964</v>
      </c>
      <c r="B67" s="18">
        <v>16.61</v>
      </c>
      <c r="C67" s="18"/>
      <c r="E67">
        <f t="shared" ca="1" si="0"/>
        <v>1000</v>
      </c>
    </row>
    <row r="68" spans="1:5" x14ac:dyDescent="0.3">
      <c r="A68" s="17">
        <v>32994</v>
      </c>
      <c r="B68" s="18">
        <v>16.350000000000001</v>
      </c>
      <c r="C68" s="18"/>
      <c r="E68">
        <f t="shared" ca="1" si="0"/>
        <v>1000</v>
      </c>
    </row>
    <row r="69" spans="1:5" x14ac:dyDescent="0.3">
      <c r="A69" s="17">
        <v>33025</v>
      </c>
      <c r="B69" s="18">
        <v>15.1</v>
      </c>
      <c r="C69" s="18"/>
      <c r="E69">
        <f t="shared" ref="E69:E132" ca="1" si="1">IF(ISEVEN(YEAR(A69))=TRUE,$G$1,0)</f>
        <v>1000</v>
      </c>
    </row>
    <row r="70" spans="1:5" x14ac:dyDescent="0.3">
      <c r="A70" s="17">
        <v>33055</v>
      </c>
      <c r="B70" s="18">
        <v>17.170000000000002</v>
      </c>
      <c r="C70" s="18"/>
      <c r="E70">
        <f t="shared" ca="1" si="1"/>
        <v>1000</v>
      </c>
    </row>
    <row r="71" spans="1:5" x14ac:dyDescent="0.3">
      <c r="A71" s="17">
        <v>33086</v>
      </c>
      <c r="B71" s="18">
        <v>27.17</v>
      </c>
      <c r="C71" s="18"/>
      <c r="E71">
        <f t="shared" ca="1" si="1"/>
        <v>1000</v>
      </c>
    </row>
    <row r="72" spans="1:5" x14ac:dyDescent="0.3">
      <c r="A72" s="17">
        <v>33117</v>
      </c>
      <c r="B72" s="18">
        <v>34.9</v>
      </c>
      <c r="C72" s="18"/>
      <c r="E72">
        <f t="shared" ca="1" si="1"/>
        <v>1000</v>
      </c>
    </row>
    <row r="73" spans="1:5" x14ac:dyDescent="0.3">
      <c r="A73" s="17">
        <v>33147</v>
      </c>
      <c r="B73" s="18">
        <v>36.020000000000003</v>
      </c>
      <c r="C73" s="18"/>
      <c r="E73">
        <f t="shared" ca="1" si="1"/>
        <v>1000</v>
      </c>
    </row>
    <row r="74" spans="1:5" x14ac:dyDescent="0.3">
      <c r="A74" s="17">
        <v>33178</v>
      </c>
      <c r="B74" s="18">
        <v>33.07</v>
      </c>
      <c r="C74" s="18"/>
      <c r="E74">
        <f t="shared" ca="1" si="1"/>
        <v>1000</v>
      </c>
    </row>
    <row r="75" spans="1:5" x14ac:dyDescent="0.3">
      <c r="A75" s="17">
        <v>33208</v>
      </c>
      <c r="B75" s="18">
        <v>28.27</v>
      </c>
      <c r="C75" s="18"/>
      <c r="E75">
        <f t="shared" ca="1" si="1"/>
        <v>1000</v>
      </c>
    </row>
    <row r="76" spans="1:5" x14ac:dyDescent="0.3">
      <c r="A76" s="17">
        <v>33239</v>
      </c>
      <c r="B76" s="18">
        <v>23.57</v>
      </c>
      <c r="C76" s="18"/>
      <c r="E76">
        <f t="shared" si="1"/>
        <v>0</v>
      </c>
    </row>
    <row r="77" spans="1:5" x14ac:dyDescent="0.3">
      <c r="A77" s="17">
        <v>33270</v>
      </c>
      <c r="B77" s="18">
        <v>19.54</v>
      </c>
      <c r="C77" s="18"/>
      <c r="E77">
        <f t="shared" si="1"/>
        <v>0</v>
      </c>
    </row>
    <row r="78" spans="1:5" x14ac:dyDescent="0.3">
      <c r="A78" s="17">
        <v>33298</v>
      </c>
      <c r="B78" s="18">
        <v>19.079999999999998</v>
      </c>
      <c r="C78" s="18"/>
      <c r="E78">
        <f t="shared" si="1"/>
        <v>0</v>
      </c>
    </row>
    <row r="79" spans="1:5" x14ac:dyDescent="0.3">
      <c r="A79" s="17">
        <v>33329</v>
      </c>
      <c r="B79" s="18">
        <v>19.18</v>
      </c>
      <c r="C79" s="18"/>
      <c r="E79">
        <f t="shared" si="1"/>
        <v>0</v>
      </c>
    </row>
    <row r="80" spans="1:5" x14ac:dyDescent="0.3">
      <c r="A80" s="17">
        <v>33359</v>
      </c>
      <c r="B80" s="18">
        <v>19.190000000000001</v>
      </c>
      <c r="C80" s="18"/>
      <c r="E80">
        <f t="shared" si="1"/>
        <v>0</v>
      </c>
    </row>
    <row r="81" spans="1:5" x14ac:dyDescent="0.3">
      <c r="A81" s="17">
        <v>33390</v>
      </c>
      <c r="B81" s="18">
        <v>18.170000000000002</v>
      </c>
      <c r="C81" s="18"/>
      <c r="E81">
        <f t="shared" si="1"/>
        <v>0</v>
      </c>
    </row>
    <row r="82" spans="1:5" x14ac:dyDescent="0.3">
      <c r="A82" s="17">
        <v>33420</v>
      </c>
      <c r="B82" s="18">
        <v>19.399999999999999</v>
      </c>
      <c r="C82" s="18"/>
      <c r="E82">
        <f t="shared" si="1"/>
        <v>0</v>
      </c>
    </row>
    <row r="83" spans="1:5" x14ac:dyDescent="0.3">
      <c r="A83" s="17">
        <v>33451</v>
      </c>
      <c r="B83" s="18">
        <v>19.77</v>
      </c>
      <c r="C83" s="18"/>
      <c r="E83">
        <f t="shared" si="1"/>
        <v>0</v>
      </c>
    </row>
    <row r="84" spans="1:5" x14ac:dyDescent="0.3">
      <c r="A84" s="17">
        <v>33482</v>
      </c>
      <c r="B84" s="18">
        <v>20.5</v>
      </c>
      <c r="C84" s="18"/>
      <c r="E84">
        <f t="shared" si="1"/>
        <v>0</v>
      </c>
    </row>
    <row r="85" spans="1:5" x14ac:dyDescent="0.3">
      <c r="A85" s="17">
        <v>33512</v>
      </c>
      <c r="B85" s="18">
        <v>22.21</v>
      </c>
      <c r="C85" s="18"/>
      <c r="E85">
        <f t="shared" si="1"/>
        <v>0</v>
      </c>
    </row>
    <row r="86" spans="1:5" x14ac:dyDescent="0.3">
      <c r="A86" s="17">
        <v>33543</v>
      </c>
      <c r="B86" s="18">
        <v>21.11</v>
      </c>
      <c r="C86" s="18"/>
      <c r="E86">
        <f t="shared" si="1"/>
        <v>0</v>
      </c>
    </row>
    <row r="87" spans="1:5" x14ac:dyDescent="0.3">
      <c r="A87" s="17">
        <v>33573</v>
      </c>
      <c r="B87" s="18">
        <v>18.41</v>
      </c>
      <c r="C87" s="18"/>
      <c r="E87">
        <f t="shared" si="1"/>
        <v>0</v>
      </c>
    </row>
    <row r="88" spans="1:5" x14ac:dyDescent="0.3">
      <c r="A88" s="17">
        <v>33604</v>
      </c>
      <c r="B88" s="18">
        <v>18.16</v>
      </c>
      <c r="C88" s="18"/>
      <c r="E88">
        <f t="shared" ca="1" si="1"/>
        <v>1000</v>
      </c>
    </row>
    <row r="89" spans="1:5" x14ac:dyDescent="0.3">
      <c r="A89" s="17">
        <v>33635</v>
      </c>
      <c r="B89" s="18">
        <v>18.05</v>
      </c>
      <c r="C89" s="18"/>
      <c r="E89">
        <f t="shared" ca="1" si="1"/>
        <v>1000</v>
      </c>
    </row>
    <row r="90" spans="1:5" x14ac:dyDescent="0.3">
      <c r="A90" s="17">
        <v>33664</v>
      </c>
      <c r="B90" s="18">
        <v>17.63</v>
      </c>
      <c r="C90" s="18"/>
      <c r="E90">
        <f t="shared" ca="1" si="1"/>
        <v>1000</v>
      </c>
    </row>
    <row r="91" spans="1:5" x14ac:dyDescent="0.3">
      <c r="A91" s="17">
        <v>33695</v>
      </c>
      <c r="B91" s="18">
        <v>18.920000000000002</v>
      </c>
      <c r="C91" s="18"/>
      <c r="E91">
        <f t="shared" ca="1" si="1"/>
        <v>1000</v>
      </c>
    </row>
    <row r="92" spans="1:5" x14ac:dyDescent="0.3">
      <c r="A92" s="17">
        <v>33725</v>
      </c>
      <c r="B92" s="18">
        <v>19.89</v>
      </c>
      <c r="C92" s="18"/>
      <c r="E92">
        <f t="shared" ca="1" si="1"/>
        <v>1000</v>
      </c>
    </row>
    <row r="93" spans="1:5" x14ac:dyDescent="0.3">
      <c r="A93" s="17">
        <v>33756</v>
      </c>
      <c r="B93" s="18">
        <v>21.16</v>
      </c>
      <c r="C93" s="18"/>
      <c r="E93">
        <f t="shared" ca="1" si="1"/>
        <v>1000</v>
      </c>
    </row>
    <row r="94" spans="1:5" x14ac:dyDescent="0.3">
      <c r="A94" s="17">
        <v>33786</v>
      </c>
      <c r="B94" s="18">
        <v>20.239999999999998</v>
      </c>
      <c r="C94" s="18"/>
      <c r="E94">
        <f t="shared" ca="1" si="1"/>
        <v>1000</v>
      </c>
    </row>
    <row r="95" spans="1:5" x14ac:dyDescent="0.3">
      <c r="A95" s="17">
        <v>33817</v>
      </c>
      <c r="B95" s="18">
        <v>19.739999999999998</v>
      </c>
      <c r="C95" s="18"/>
      <c r="E95">
        <f t="shared" ca="1" si="1"/>
        <v>1000</v>
      </c>
    </row>
    <row r="96" spans="1:5" x14ac:dyDescent="0.3">
      <c r="A96" s="17">
        <v>33848</v>
      </c>
      <c r="B96" s="18">
        <v>20.27</v>
      </c>
      <c r="C96" s="18"/>
      <c r="E96">
        <f t="shared" ca="1" si="1"/>
        <v>1000</v>
      </c>
    </row>
    <row r="97" spans="1:5" x14ac:dyDescent="0.3">
      <c r="A97" s="17">
        <v>33878</v>
      </c>
      <c r="B97" s="18">
        <v>20.260000000000002</v>
      </c>
      <c r="C97" s="18"/>
      <c r="E97">
        <f t="shared" ca="1" si="1"/>
        <v>1000</v>
      </c>
    </row>
    <row r="98" spans="1:5" x14ac:dyDescent="0.3">
      <c r="A98" s="17">
        <v>33909</v>
      </c>
      <c r="B98" s="18">
        <v>19.21</v>
      </c>
      <c r="C98" s="18"/>
      <c r="E98">
        <f t="shared" ca="1" si="1"/>
        <v>1000</v>
      </c>
    </row>
    <row r="99" spans="1:5" x14ac:dyDescent="0.3">
      <c r="A99" s="17">
        <v>33939</v>
      </c>
      <c r="B99" s="18">
        <v>18.14</v>
      </c>
      <c r="C99" s="18"/>
      <c r="E99">
        <f t="shared" ca="1" si="1"/>
        <v>1000</v>
      </c>
    </row>
    <row r="100" spans="1:5" x14ac:dyDescent="0.3">
      <c r="A100" s="17">
        <v>33970</v>
      </c>
      <c r="B100" s="18">
        <v>17.39</v>
      </c>
      <c r="C100" s="18"/>
      <c r="E100">
        <f t="shared" si="1"/>
        <v>0</v>
      </c>
    </row>
    <row r="101" spans="1:5" x14ac:dyDescent="0.3">
      <c r="A101" s="17">
        <v>34001</v>
      </c>
      <c r="B101" s="18">
        <v>18.47</v>
      </c>
      <c r="C101" s="18"/>
      <c r="E101">
        <f t="shared" si="1"/>
        <v>0</v>
      </c>
    </row>
    <row r="102" spans="1:5" x14ac:dyDescent="0.3">
      <c r="A102" s="17">
        <v>34029</v>
      </c>
      <c r="B102" s="18">
        <v>18.79</v>
      </c>
      <c r="C102" s="18"/>
      <c r="E102">
        <f t="shared" si="1"/>
        <v>0</v>
      </c>
    </row>
    <row r="103" spans="1:5" x14ac:dyDescent="0.3">
      <c r="A103" s="17">
        <v>34060</v>
      </c>
      <c r="B103" s="18">
        <v>18.670000000000002</v>
      </c>
      <c r="C103" s="18"/>
      <c r="E103">
        <f t="shared" si="1"/>
        <v>0</v>
      </c>
    </row>
    <row r="104" spans="1:5" x14ac:dyDescent="0.3">
      <c r="A104" s="17">
        <v>34090</v>
      </c>
      <c r="B104" s="18">
        <v>18.510000000000002</v>
      </c>
      <c r="C104" s="18"/>
      <c r="E104">
        <f t="shared" si="1"/>
        <v>0</v>
      </c>
    </row>
    <row r="105" spans="1:5" x14ac:dyDescent="0.3">
      <c r="A105" s="17">
        <v>34121</v>
      </c>
      <c r="B105" s="18">
        <v>17.649999999999999</v>
      </c>
      <c r="C105" s="18"/>
      <c r="E105">
        <f t="shared" si="1"/>
        <v>0</v>
      </c>
    </row>
    <row r="106" spans="1:5" x14ac:dyDescent="0.3">
      <c r="A106" s="17">
        <v>34151</v>
      </c>
      <c r="B106" s="18">
        <v>16.78</v>
      </c>
      <c r="C106" s="18"/>
      <c r="E106">
        <f t="shared" si="1"/>
        <v>0</v>
      </c>
    </row>
    <row r="107" spans="1:5" x14ac:dyDescent="0.3">
      <c r="A107" s="17">
        <v>34182</v>
      </c>
      <c r="B107" s="18">
        <v>16.7</v>
      </c>
      <c r="C107" s="18"/>
      <c r="E107">
        <f t="shared" si="1"/>
        <v>0</v>
      </c>
    </row>
    <row r="108" spans="1:5" x14ac:dyDescent="0.3">
      <c r="A108" s="17">
        <v>34213</v>
      </c>
      <c r="B108" s="18">
        <v>16.010000000000002</v>
      </c>
      <c r="C108" s="18"/>
      <c r="E108">
        <f t="shared" si="1"/>
        <v>0</v>
      </c>
    </row>
    <row r="109" spans="1:5" x14ac:dyDescent="0.3">
      <c r="A109" s="17">
        <v>34243</v>
      </c>
      <c r="B109" s="18">
        <v>16.61</v>
      </c>
      <c r="C109" s="18"/>
      <c r="E109">
        <f t="shared" si="1"/>
        <v>0</v>
      </c>
    </row>
    <row r="110" spans="1:5" x14ac:dyDescent="0.3">
      <c r="A110" s="17">
        <v>34274</v>
      </c>
      <c r="B110" s="18">
        <v>15.2</v>
      </c>
      <c r="C110" s="18"/>
      <c r="E110">
        <f t="shared" si="1"/>
        <v>0</v>
      </c>
    </row>
    <row r="111" spans="1:5" x14ac:dyDescent="0.3">
      <c r="A111" s="17">
        <v>34304</v>
      </c>
      <c r="B111" s="18">
        <v>13.73</v>
      </c>
      <c r="C111" s="18"/>
      <c r="E111">
        <f t="shared" si="1"/>
        <v>0</v>
      </c>
    </row>
    <row r="112" spans="1:5" x14ac:dyDescent="0.3">
      <c r="A112" s="17">
        <v>34335</v>
      </c>
      <c r="B112" s="18">
        <v>14.29</v>
      </c>
      <c r="C112" s="18"/>
      <c r="E112">
        <f t="shared" ca="1" si="1"/>
        <v>1000</v>
      </c>
    </row>
    <row r="113" spans="1:5" x14ac:dyDescent="0.3">
      <c r="A113" s="17">
        <v>34366</v>
      </c>
      <c r="B113" s="18">
        <v>13.8</v>
      </c>
      <c r="C113" s="18"/>
      <c r="E113">
        <f t="shared" ca="1" si="1"/>
        <v>1000</v>
      </c>
    </row>
    <row r="114" spans="1:5" x14ac:dyDescent="0.3">
      <c r="A114" s="17">
        <v>34394</v>
      </c>
      <c r="B114" s="18">
        <v>13.82</v>
      </c>
      <c r="C114" s="18"/>
      <c r="E114">
        <f t="shared" ca="1" si="1"/>
        <v>1000</v>
      </c>
    </row>
    <row r="115" spans="1:5" x14ac:dyDescent="0.3">
      <c r="A115" s="17">
        <v>34425</v>
      </c>
      <c r="B115" s="18">
        <v>15.23</v>
      </c>
      <c r="C115" s="18"/>
      <c r="E115">
        <f t="shared" ca="1" si="1"/>
        <v>1000</v>
      </c>
    </row>
    <row r="116" spans="1:5" x14ac:dyDescent="0.3">
      <c r="A116" s="17">
        <v>34455</v>
      </c>
      <c r="B116" s="18">
        <v>16.190000000000001</v>
      </c>
      <c r="C116" s="18"/>
      <c r="E116">
        <f t="shared" ca="1" si="1"/>
        <v>1000</v>
      </c>
    </row>
    <row r="117" spans="1:5" x14ac:dyDescent="0.3">
      <c r="A117" s="17">
        <v>34486</v>
      </c>
      <c r="B117" s="18">
        <v>16.760000000000002</v>
      </c>
      <c r="C117" s="18"/>
      <c r="E117">
        <f t="shared" ca="1" si="1"/>
        <v>1000</v>
      </c>
    </row>
    <row r="118" spans="1:5" x14ac:dyDescent="0.3">
      <c r="A118" s="17">
        <v>34516</v>
      </c>
      <c r="B118" s="18">
        <v>17.600000000000001</v>
      </c>
      <c r="C118" s="18"/>
      <c r="E118">
        <f t="shared" ca="1" si="1"/>
        <v>1000</v>
      </c>
    </row>
    <row r="119" spans="1:5" x14ac:dyDescent="0.3">
      <c r="A119" s="17">
        <v>34547</v>
      </c>
      <c r="B119" s="18">
        <v>16.89</v>
      </c>
      <c r="C119" s="18"/>
      <c r="E119">
        <f t="shared" ca="1" si="1"/>
        <v>1000</v>
      </c>
    </row>
    <row r="120" spans="1:5" x14ac:dyDescent="0.3">
      <c r="A120" s="17">
        <v>34578</v>
      </c>
      <c r="B120" s="18">
        <v>15.9</v>
      </c>
      <c r="C120" s="18"/>
      <c r="E120">
        <f t="shared" ca="1" si="1"/>
        <v>1000</v>
      </c>
    </row>
    <row r="121" spans="1:5" x14ac:dyDescent="0.3">
      <c r="A121" s="17">
        <v>34608</v>
      </c>
      <c r="B121" s="18">
        <v>16.489999999999998</v>
      </c>
      <c r="C121" s="18"/>
      <c r="E121">
        <f t="shared" ca="1" si="1"/>
        <v>1000</v>
      </c>
    </row>
    <row r="122" spans="1:5" x14ac:dyDescent="0.3">
      <c r="A122" s="17">
        <v>34639</v>
      </c>
      <c r="B122" s="18">
        <v>17.190000000000001</v>
      </c>
      <c r="C122" s="18"/>
      <c r="E122">
        <f t="shared" ca="1" si="1"/>
        <v>1000</v>
      </c>
    </row>
    <row r="123" spans="1:5" x14ac:dyDescent="0.3">
      <c r="A123" s="17">
        <v>34669</v>
      </c>
      <c r="B123" s="18">
        <v>15.93</v>
      </c>
      <c r="C123" s="18"/>
      <c r="E123">
        <f t="shared" ca="1" si="1"/>
        <v>1000</v>
      </c>
    </row>
    <row r="124" spans="1:5" x14ac:dyDescent="0.3">
      <c r="A124" s="17">
        <v>34700</v>
      </c>
      <c r="B124" s="18">
        <v>16.55</v>
      </c>
      <c r="C124" s="18"/>
      <c r="E124">
        <f t="shared" si="1"/>
        <v>0</v>
      </c>
    </row>
    <row r="125" spans="1:5" x14ac:dyDescent="0.3">
      <c r="A125" s="17">
        <v>34731</v>
      </c>
      <c r="B125" s="18">
        <v>17.11</v>
      </c>
      <c r="C125" s="18"/>
      <c r="E125">
        <f t="shared" si="1"/>
        <v>0</v>
      </c>
    </row>
    <row r="126" spans="1:5" x14ac:dyDescent="0.3">
      <c r="A126" s="17">
        <v>34759</v>
      </c>
      <c r="B126" s="18">
        <v>17.010000000000002</v>
      </c>
      <c r="C126" s="18"/>
      <c r="E126">
        <f t="shared" si="1"/>
        <v>0</v>
      </c>
    </row>
    <row r="127" spans="1:5" x14ac:dyDescent="0.3">
      <c r="A127" s="17">
        <v>34790</v>
      </c>
      <c r="B127" s="18">
        <v>18.649999999999999</v>
      </c>
      <c r="C127" s="18"/>
      <c r="E127">
        <f t="shared" si="1"/>
        <v>0</v>
      </c>
    </row>
    <row r="128" spans="1:5" x14ac:dyDescent="0.3">
      <c r="A128" s="17">
        <v>34820</v>
      </c>
      <c r="B128" s="18">
        <v>18.350000000000001</v>
      </c>
      <c r="C128" s="18"/>
      <c r="E128">
        <f t="shared" si="1"/>
        <v>0</v>
      </c>
    </row>
    <row r="129" spans="1:5" x14ac:dyDescent="0.3">
      <c r="A129" s="17">
        <v>34851</v>
      </c>
      <c r="B129" s="18">
        <v>17.309999999999999</v>
      </c>
      <c r="C129" s="18"/>
      <c r="E129">
        <f t="shared" si="1"/>
        <v>0</v>
      </c>
    </row>
    <row r="130" spans="1:5" x14ac:dyDescent="0.3">
      <c r="A130" s="17">
        <v>34881</v>
      </c>
      <c r="B130" s="18">
        <v>15.85</v>
      </c>
      <c r="C130" s="18"/>
      <c r="E130">
        <f t="shared" si="1"/>
        <v>0</v>
      </c>
    </row>
    <row r="131" spans="1:5" x14ac:dyDescent="0.3">
      <c r="A131" s="17">
        <v>34912</v>
      </c>
      <c r="B131" s="18">
        <v>16.100000000000001</v>
      </c>
      <c r="C131" s="18"/>
      <c r="E131">
        <f t="shared" si="1"/>
        <v>0</v>
      </c>
    </row>
    <row r="132" spans="1:5" x14ac:dyDescent="0.3">
      <c r="A132" s="17">
        <v>34943</v>
      </c>
      <c r="B132" s="18">
        <v>16.7</v>
      </c>
      <c r="C132" s="18"/>
      <c r="E132">
        <f t="shared" si="1"/>
        <v>0</v>
      </c>
    </row>
    <row r="133" spans="1:5" x14ac:dyDescent="0.3">
      <c r="A133" s="17">
        <v>34973</v>
      </c>
      <c r="B133" s="18">
        <v>16.11</v>
      </c>
      <c r="C133" s="18"/>
      <c r="E133">
        <f t="shared" ref="E133:E196" si="2">IF(ISEVEN(YEAR(A133))=TRUE,$G$1,0)</f>
        <v>0</v>
      </c>
    </row>
    <row r="134" spans="1:5" x14ac:dyDescent="0.3">
      <c r="A134" s="17">
        <v>35004</v>
      </c>
      <c r="B134" s="18">
        <v>16.86</v>
      </c>
      <c r="C134" s="18"/>
      <c r="E134">
        <f t="shared" si="2"/>
        <v>0</v>
      </c>
    </row>
    <row r="135" spans="1:5" x14ac:dyDescent="0.3">
      <c r="A135" s="17">
        <v>35034</v>
      </c>
      <c r="B135" s="18">
        <v>17.93</v>
      </c>
      <c r="C135" s="18">
        <v>100.412055</v>
      </c>
      <c r="E135">
        <f t="shared" si="2"/>
        <v>0</v>
      </c>
    </row>
    <row r="136" spans="1:5" x14ac:dyDescent="0.3">
      <c r="A136" s="17">
        <v>35065</v>
      </c>
      <c r="B136" s="18">
        <v>17.925000000000001</v>
      </c>
      <c r="C136" s="18">
        <v>101.3568018</v>
      </c>
      <c r="E136">
        <f t="shared" ca="1" si="2"/>
        <v>1000</v>
      </c>
    </row>
    <row r="137" spans="1:5" x14ac:dyDescent="0.3">
      <c r="A137" s="17">
        <v>35096</v>
      </c>
      <c r="B137" s="18">
        <v>17.978999999999999</v>
      </c>
      <c r="C137" s="18">
        <v>102.0253919</v>
      </c>
      <c r="E137">
        <f t="shared" ca="1" si="2"/>
        <v>1000</v>
      </c>
    </row>
    <row r="138" spans="1:5" x14ac:dyDescent="0.3">
      <c r="A138" s="17">
        <v>35125</v>
      </c>
      <c r="B138" s="18">
        <v>19.946000000000002</v>
      </c>
      <c r="C138" s="18">
        <v>113.9800731</v>
      </c>
      <c r="E138">
        <f t="shared" ca="1" si="2"/>
        <v>1000</v>
      </c>
    </row>
    <row r="139" spans="1:5" x14ac:dyDescent="0.3">
      <c r="A139" s="17">
        <v>35156</v>
      </c>
      <c r="B139" s="18">
        <v>20.931999999999999</v>
      </c>
      <c r="C139" s="18">
        <v>121.8360065</v>
      </c>
      <c r="E139">
        <f t="shared" ca="1" si="2"/>
        <v>1000</v>
      </c>
    </row>
    <row r="140" spans="1:5" x14ac:dyDescent="0.3">
      <c r="A140" s="17">
        <v>35186</v>
      </c>
      <c r="B140" s="18">
        <v>19.103000000000002</v>
      </c>
      <c r="C140" s="18">
        <v>113.2678793</v>
      </c>
      <c r="E140">
        <f t="shared" ca="1" si="2"/>
        <v>1000</v>
      </c>
    </row>
    <row r="141" spans="1:5" x14ac:dyDescent="0.3">
      <c r="A141" s="17">
        <v>35217</v>
      </c>
      <c r="B141" s="18">
        <v>18.425000000000001</v>
      </c>
      <c r="C141" s="18">
        <v>108.9729148</v>
      </c>
      <c r="E141">
        <f t="shared" ca="1" si="2"/>
        <v>1000</v>
      </c>
    </row>
    <row r="142" spans="1:5" x14ac:dyDescent="0.3">
      <c r="A142" s="17">
        <v>35247</v>
      </c>
      <c r="B142" s="18">
        <v>19.637</v>
      </c>
      <c r="C142" s="18">
        <v>114.2998336</v>
      </c>
      <c r="E142">
        <f t="shared" ca="1" si="2"/>
        <v>1000</v>
      </c>
    </row>
    <row r="143" spans="1:5" x14ac:dyDescent="0.3">
      <c r="A143" s="17">
        <v>35278</v>
      </c>
      <c r="B143" s="18">
        <v>20.558</v>
      </c>
      <c r="C143" s="18">
        <v>117.977079</v>
      </c>
      <c r="E143">
        <f t="shared" ca="1" si="2"/>
        <v>1000</v>
      </c>
    </row>
    <row r="144" spans="1:5" x14ac:dyDescent="0.3">
      <c r="A144" s="17">
        <v>35309</v>
      </c>
      <c r="B144" s="18">
        <v>22.637</v>
      </c>
      <c r="C144" s="18">
        <v>131.9738668</v>
      </c>
      <c r="E144">
        <f t="shared" ca="1" si="2"/>
        <v>1000</v>
      </c>
    </row>
    <row r="145" spans="1:5" x14ac:dyDescent="0.3">
      <c r="A145" s="17">
        <v>35339</v>
      </c>
      <c r="B145" s="18">
        <v>24.164000000000001</v>
      </c>
      <c r="C145" s="18">
        <v>142.86025739999999</v>
      </c>
      <c r="E145">
        <f t="shared" ca="1" si="2"/>
        <v>1000</v>
      </c>
    </row>
    <row r="146" spans="1:5" x14ac:dyDescent="0.3">
      <c r="A146" s="17">
        <v>35370</v>
      </c>
      <c r="B146" s="18">
        <v>22.693000000000001</v>
      </c>
      <c r="C146" s="18">
        <v>132.79506989999999</v>
      </c>
      <c r="E146">
        <f t="shared" ca="1" si="2"/>
        <v>1000</v>
      </c>
    </row>
    <row r="147" spans="1:5" x14ac:dyDescent="0.3">
      <c r="A147" s="17">
        <v>35400</v>
      </c>
      <c r="B147" s="18">
        <v>23.893000000000001</v>
      </c>
      <c r="C147" s="18">
        <v>143.52158019999999</v>
      </c>
      <c r="E147">
        <f t="shared" ca="1" si="2"/>
        <v>1000</v>
      </c>
    </row>
    <row r="148" spans="1:5" x14ac:dyDescent="0.3">
      <c r="A148" s="17">
        <v>35431</v>
      </c>
      <c r="B148" s="18">
        <v>23.449000000000002</v>
      </c>
      <c r="C148" s="18">
        <v>145.5055486</v>
      </c>
      <c r="E148">
        <f t="shared" si="2"/>
        <v>0</v>
      </c>
    </row>
    <row r="149" spans="1:5" x14ac:dyDescent="0.3">
      <c r="A149" s="17">
        <v>35462</v>
      </c>
      <c r="B149" s="18">
        <v>20.823</v>
      </c>
      <c r="C149" s="18">
        <v>134.953453</v>
      </c>
      <c r="E149">
        <f t="shared" si="2"/>
        <v>0</v>
      </c>
    </row>
    <row r="150" spans="1:5" x14ac:dyDescent="0.3">
      <c r="A150" s="17">
        <v>35490</v>
      </c>
      <c r="B150" s="18">
        <v>19.058</v>
      </c>
      <c r="C150" s="18">
        <v>125.1135513</v>
      </c>
      <c r="E150">
        <f t="shared" si="2"/>
        <v>0</v>
      </c>
    </row>
    <row r="151" spans="1:5" x14ac:dyDescent="0.3">
      <c r="A151" s="17">
        <v>35521</v>
      </c>
      <c r="B151" s="18">
        <v>17.452999999999999</v>
      </c>
      <c r="C151" s="18">
        <v>115.6588156</v>
      </c>
      <c r="E151">
        <f t="shared" si="2"/>
        <v>0</v>
      </c>
    </row>
    <row r="152" spans="1:5" x14ac:dyDescent="0.3">
      <c r="A152" s="17">
        <v>35551</v>
      </c>
      <c r="B152" s="18">
        <v>19.068999999999999</v>
      </c>
      <c r="C152" s="18">
        <v>125.7821414</v>
      </c>
      <c r="E152">
        <f t="shared" si="2"/>
        <v>0</v>
      </c>
    </row>
    <row r="153" spans="1:5" x14ac:dyDescent="0.3">
      <c r="A153" s="17">
        <v>35582</v>
      </c>
      <c r="B153" s="18">
        <v>17.577000000000002</v>
      </c>
      <c r="C153" s="18">
        <v>117.5265074</v>
      </c>
      <c r="E153">
        <f t="shared" si="2"/>
        <v>0</v>
      </c>
    </row>
    <row r="154" spans="1:5" x14ac:dyDescent="0.3">
      <c r="A154" s="17">
        <v>35612</v>
      </c>
      <c r="B154" s="18">
        <v>18.518999999999998</v>
      </c>
      <c r="C154" s="18">
        <v>128.41289800000001</v>
      </c>
      <c r="E154">
        <f t="shared" si="2"/>
        <v>0</v>
      </c>
    </row>
    <row r="155" spans="1:5" x14ac:dyDescent="0.3">
      <c r="A155" s="17">
        <v>35643</v>
      </c>
      <c r="B155" s="18">
        <v>18.637</v>
      </c>
      <c r="C155" s="18">
        <v>132.7151298</v>
      </c>
      <c r="E155">
        <f t="shared" si="2"/>
        <v>0</v>
      </c>
    </row>
    <row r="156" spans="1:5" x14ac:dyDescent="0.3">
      <c r="A156" s="17">
        <v>35674</v>
      </c>
      <c r="B156" s="18">
        <v>18.443999999999999</v>
      </c>
      <c r="C156" s="18">
        <v>127.5044875</v>
      </c>
      <c r="E156">
        <f t="shared" si="2"/>
        <v>0</v>
      </c>
    </row>
    <row r="157" spans="1:5" x14ac:dyDescent="0.3">
      <c r="A157" s="17">
        <v>35704</v>
      </c>
      <c r="B157" s="18">
        <v>19.885000000000002</v>
      </c>
      <c r="C157" s="18">
        <v>135.156937</v>
      </c>
      <c r="E157">
        <f t="shared" si="2"/>
        <v>0</v>
      </c>
    </row>
    <row r="158" spans="1:5" x14ac:dyDescent="0.3">
      <c r="A158" s="17">
        <v>35735</v>
      </c>
      <c r="B158" s="18">
        <v>19.152999999999999</v>
      </c>
      <c r="C158" s="18">
        <v>128.3329579</v>
      </c>
      <c r="E158">
        <f t="shared" si="2"/>
        <v>0</v>
      </c>
    </row>
    <row r="159" spans="1:5" x14ac:dyDescent="0.3">
      <c r="A159" s="17">
        <v>35765</v>
      </c>
      <c r="B159" s="18">
        <v>17.103000000000002</v>
      </c>
      <c r="C159" s="18">
        <v>117.65005119999999</v>
      </c>
      <c r="E159">
        <f t="shared" si="2"/>
        <v>0</v>
      </c>
    </row>
    <row r="160" spans="1:5" x14ac:dyDescent="0.3">
      <c r="A160" s="17">
        <v>35796</v>
      </c>
      <c r="B160" s="18">
        <v>15.115</v>
      </c>
      <c r="C160" s="18">
        <v>106.1241397</v>
      </c>
      <c r="E160">
        <f t="shared" ca="1" si="2"/>
        <v>1000</v>
      </c>
    </row>
    <row r="161" spans="1:5" x14ac:dyDescent="0.3">
      <c r="A161" s="17">
        <v>35827</v>
      </c>
      <c r="B161" s="18">
        <v>13.952999999999999</v>
      </c>
      <c r="C161" s="18">
        <v>97.868505769999999</v>
      </c>
      <c r="E161">
        <f t="shared" ca="1" si="2"/>
        <v>1000</v>
      </c>
    </row>
    <row r="162" spans="1:5" x14ac:dyDescent="0.3">
      <c r="A162" s="17">
        <v>35855</v>
      </c>
      <c r="B162" s="18">
        <v>13.055999999999999</v>
      </c>
      <c r="C162" s="18">
        <v>92.279964829999997</v>
      </c>
      <c r="E162">
        <f t="shared" ca="1" si="2"/>
        <v>1000</v>
      </c>
    </row>
    <row r="163" spans="1:5" x14ac:dyDescent="0.3">
      <c r="A163" s="17">
        <v>35886</v>
      </c>
      <c r="B163" s="18">
        <v>13.430999999999999</v>
      </c>
      <c r="C163" s="18">
        <v>94.205794929999996</v>
      </c>
      <c r="E163">
        <f t="shared" ca="1" si="2"/>
        <v>1000</v>
      </c>
    </row>
    <row r="164" spans="1:5" x14ac:dyDescent="0.3">
      <c r="A164" s="17">
        <v>35916</v>
      </c>
      <c r="B164" s="18">
        <v>14.438000000000001</v>
      </c>
      <c r="C164" s="18">
        <v>99.183884070000005</v>
      </c>
      <c r="E164">
        <f t="shared" ca="1" si="2"/>
        <v>1000</v>
      </c>
    </row>
    <row r="165" spans="1:5" x14ac:dyDescent="0.3">
      <c r="A165" s="17">
        <v>35947</v>
      </c>
      <c r="B165" s="18">
        <v>12.054</v>
      </c>
      <c r="C165" s="18">
        <v>83.58102658</v>
      </c>
      <c r="E165">
        <f t="shared" ca="1" si="2"/>
        <v>1000</v>
      </c>
    </row>
    <row r="166" spans="1:5" x14ac:dyDescent="0.3">
      <c r="A166" s="17">
        <v>35977</v>
      </c>
      <c r="B166" s="18">
        <v>12.044</v>
      </c>
      <c r="C166" s="18">
        <v>83.755441379999994</v>
      </c>
      <c r="E166">
        <f t="shared" ca="1" si="2"/>
        <v>1000</v>
      </c>
    </row>
    <row r="167" spans="1:5" x14ac:dyDescent="0.3">
      <c r="A167" s="17">
        <v>36008</v>
      </c>
      <c r="B167" s="18">
        <v>11.955</v>
      </c>
      <c r="C167" s="18">
        <v>82.665348870000003</v>
      </c>
      <c r="E167">
        <f t="shared" ca="1" si="2"/>
        <v>1000</v>
      </c>
    </row>
    <row r="168" spans="1:5" x14ac:dyDescent="0.3">
      <c r="A168" s="17">
        <v>36039</v>
      </c>
      <c r="B168" s="18">
        <v>13.39</v>
      </c>
      <c r="C168" s="18">
        <v>88.035871310000005</v>
      </c>
      <c r="E168">
        <f t="shared" ca="1" si="2"/>
        <v>1000</v>
      </c>
    </row>
    <row r="169" spans="1:5" x14ac:dyDescent="0.3">
      <c r="A169" s="17">
        <v>36069</v>
      </c>
      <c r="B169" s="18">
        <v>12.64</v>
      </c>
      <c r="C169" s="18">
        <v>80.099997819999999</v>
      </c>
      <c r="E169">
        <f t="shared" ca="1" si="2"/>
        <v>1000</v>
      </c>
    </row>
    <row r="170" spans="1:5" x14ac:dyDescent="0.3">
      <c r="A170" s="17">
        <v>36100</v>
      </c>
      <c r="B170" s="18">
        <v>10.962999999999999</v>
      </c>
      <c r="C170" s="18">
        <v>71.408326849999995</v>
      </c>
      <c r="E170">
        <f t="shared" ca="1" si="2"/>
        <v>1000</v>
      </c>
    </row>
    <row r="171" spans="1:5" x14ac:dyDescent="0.3">
      <c r="A171" s="17">
        <v>36130</v>
      </c>
      <c r="B171" s="18">
        <v>9.875</v>
      </c>
      <c r="C171" s="18">
        <v>63.792213830000001</v>
      </c>
      <c r="E171">
        <f t="shared" ca="1" si="2"/>
        <v>1000</v>
      </c>
    </row>
    <row r="172" spans="1:5" x14ac:dyDescent="0.3">
      <c r="A172" s="17">
        <v>36161</v>
      </c>
      <c r="B172" s="18">
        <v>11.115</v>
      </c>
      <c r="C172" s="18">
        <v>72.585626770000005</v>
      </c>
      <c r="E172">
        <f t="shared" si="2"/>
        <v>0</v>
      </c>
    </row>
    <row r="173" spans="1:5" x14ac:dyDescent="0.3">
      <c r="A173" s="17">
        <v>36192</v>
      </c>
      <c r="B173" s="18">
        <v>10.227</v>
      </c>
      <c r="C173" s="18">
        <v>69.075528879999993</v>
      </c>
      <c r="E173">
        <f t="shared" si="2"/>
        <v>0</v>
      </c>
    </row>
    <row r="174" spans="1:5" x14ac:dyDescent="0.3">
      <c r="A174" s="17">
        <v>36220</v>
      </c>
      <c r="B174" s="18">
        <v>12.502000000000001</v>
      </c>
      <c r="C174" s="18">
        <v>86.735027579999993</v>
      </c>
      <c r="E174">
        <f t="shared" si="2"/>
        <v>0</v>
      </c>
    </row>
    <row r="175" spans="1:5" x14ac:dyDescent="0.3">
      <c r="A175" s="17">
        <v>36251</v>
      </c>
      <c r="B175" s="18">
        <v>15.327</v>
      </c>
      <c r="C175" s="18">
        <v>108.76216359999999</v>
      </c>
      <c r="E175">
        <f t="shared" si="2"/>
        <v>0</v>
      </c>
    </row>
    <row r="176" spans="1:5" x14ac:dyDescent="0.3">
      <c r="A176" s="17">
        <v>36281</v>
      </c>
      <c r="B176" s="18">
        <v>15.305</v>
      </c>
      <c r="C176" s="18">
        <v>108.8929747</v>
      </c>
      <c r="E176">
        <f t="shared" si="2"/>
        <v>0</v>
      </c>
    </row>
    <row r="177" spans="1:5" x14ac:dyDescent="0.3">
      <c r="A177" s="17">
        <v>36312</v>
      </c>
      <c r="B177" s="18">
        <v>15.819000000000001</v>
      </c>
      <c r="C177" s="18">
        <v>115.3535897</v>
      </c>
      <c r="E177">
        <f t="shared" si="2"/>
        <v>0</v>
      </c>
    </row>
    <row r="178" spans="1:5" x14ac:dyDescent="0.3">
      <c r="A178" s="17">
        <v>36342</v>
      </c>
      <c r="B178" s="18">
        <v>19.033000000000001</v>
      </c>
      <c r="C178" s="18">
        <v>138.9577262</v>
      </c>
      <c r="E178">
        <f t="shared" si="2"/>
        <v>0</v>
      </c>
    </row>
    <row r="179" spans="1:5" x14ac:dyDescent="0.3">
      <c r="A179" s="17">
        <v>36373</v>
      </c>
      <c r="B179" s="18">
        <v>20.312000000000001</v>
      </c>
      <c r="C179" s="18">
        <v>144.95323500000001</v>
      </c>
      <c r="E179">
        <f t="shared" si="2"/>
        <v>0</v>
      </c>
    </row>
    <row r="180" spans="1:5" x14ac:dyDescent="0.3">
      <c r="A180" s="17">
        <v>36404</v>
      </c>
      <c r="B180" s="18">
        <v>22.475999999999999</v>
      </c>
      <c r="C180" s="18">
        <v>161.98774739999999</v>
      </c>
      <c r="E180">
        <f t="shared" si="2"/>
        <v>0</v>
      </c>
    </row>
    <row r="181" spans="1:5" x14ac:dyDescent="0.3">
      <c r="A181" s="17">
        <v>36434</v>
      </c>
      <c r="B181" s="18">
        <v>22.007999999999999</v>
      </c>
      <c r="C181" s="18">
        <v>155.61433980000001</v>
      </c>
      <c r="E181">
        <f t="shared" si="2"/>
        <v>0</v>
      </c>
    </row>
    <row r="182" spans="1:5" x14ac:dyDescent="0.3">
      <c r="A182" s="17">
        <v>36465</v>
      </c>
      <c r="B182" s="18">
        <v>24.687999999999999</v>
      </c>
      <c r="C182" s="18">
        <v>181.02076260000001</v>
      </c>
      <c r="E182">
        <f t="shared" si="2"/>
        <v>0</v>
      </c>
    </row>
    <row r="183" spans="1:5" x14ac:dyDescent="0.3">
      <c r="A183" s="17">
        <v>36495</v>
      </c>
      <c r="B183" s="18">
        <v>25.573</v>
      </c>
      <c r="C183" s="18">
        <v>191.36210689999999</v>
      </c>
      <c r="E183">
        <f t="shared" si="2"/>
        <v>0</v>
      </c>
    </row>
    <row r="184" spans="1:5" x14ac:dyDescent="0.3">
      <c r="A184" s="17">
        <v>36526</v>
      </c>
      <c r="B184" s="18">
        <v>25.547000000000001</v>
      </c>
      <c r="C184" s="18">
        <v>190.1833536</v>
      </c>
      <c r="E184">
        <f t="shared" ca="1" si="2"/>
        <v>1000</v>
      </c>
    </row>
    <row r="185" spans="1:5" x14ac:dyDescent="0.3">
      <c r="A185" s="17">
        <v>36557</v>
      </c>
      <c r="B185" s="18">
        <v>27.893000000000001</v>
      </c>
      <c r="C185" s="18">
        <v>213.89649929999999</v>
      </c>
      <c r="E185">
        <f t="shared" ca="1" si="2"/>
        <v>1000</v>
      </c>
    </row>
    <row r="186" spans="1:5" x14ac:dyDescent="0.3">
      <c r="A186" s="17">
        <v>36586</v>
      </c>
      <c r="B186" s="18">
        <v>27.263000000000002</v>
      </c>
      <c r="C186" s="18">
        <v>213.93283579999999</v>
      </c>
      <c r="E186">
        <f t="shared" ca="1" si="2"/>
        <v>1000</v>
      </c>
    </row>
    <row r="187" spans="1:5" x14ac:dyDescent="0.3">
      <c r="A187" s="17">
        <v>36617</v>
      </c>
      <c r="B187" s="18">
        <v>22.648</v>
      </c>
      <c r="C187" s="18">
        <v>181.4204632</v>
      </c>
      <c r="E187">
        <f t="shared" ca="1" si="2"/>
        <v>1000</v>
      </c>
    </row>
    <row r="188" spans="1:5" x14ac:dyDescent="0.3">
      <c r="A188" s="17">
        <v>36647</v>
      </c>
      <c r="B188" s="18">
        <v>27.635000000000002</v>
      </c>
      <c r="C188" s="18">
        <v>230.78711949999999</v>
      </c>
      <c r="E188">
        <f t="shared" ca="1" si="2"/>
        <v>1000</v>
      </c>
    </row>
    <row r="189" spans="1:5" x14ac:dyDescent="0.3">
      <c r="A189" s="17">
        <v>36678</v>
      </c>
      <c r="B189" s="18">
        <v>29.798999999999999</v>
      </c>
      <c r="C189" s="18">
        <v>237.28407079999999</v>
      </c>
      <c r="E189">
        <f t="shared" ca="1" si="2"/>
        <v>1000</v>
      </c>
    </row>
    <row r="190" spans="1:5" x14ac:dyDescent="0.3">
      <c r="A190" s="17">
        <v>36708</v>
      </c>
      <c r="B190" s="18">
        <v>28.492000000000001</v>
      </c>
      <c r="C190" s="18">
        <v>229.23192080000001</v>
      </c>
      <c r="E190">
        <f t="shared" ca="1" si="2"/>
        <v>1000</v>
      </c>
    </row>
    <row r="191" spans="1:5" x14ac:dyDescent="0.3">
      <c r="A191" s="17">
        <v>36739</v>
      </c>
      <c r="B191" s="18">
        <v>30.106999999999999</v>
      </c>
      <c r="C191" s="18">
        <v>252.02212159999999</v>
      </c>
      <c r="E191">
        <f t="shared" ca="1" si="2"/>
        <v>1000</v>
      </c>
    </row>
    <row r="192" spans="1:5" x14ac:dyDescent="0.3">
      <c r="A192" s="17">
        <v>36770</v>
      </c>
      <c r="B192" s="18">
        <v>32.725999999999999</v>
      </c>
      <c r="C192" s="18">
        <v>284.13624700000003</v>
      </c>
      <c r="E192">
        <f t="shared" ca="1" si="2"/>
        <v>1000</v>
      </c>
    </row>
    <row r="193" spans="1:5" x14ac:dyDescent="0.3">
      <c r="A193" s="17">
        <v>36800</v>
      </c>
      <c r="B193" s="18">
        <v>30.905999999999999</v>
      </c>
      <c r="C193" s="18">
        <v>273.22296749999998</v>
      </c>
      <c r="E193">
        <f t="shared" ca="1" si="2"/>
        <v>1000</v>
      </c>
    </row>
    <row r="194" spans="1:5" x14ac:dyDescent="0.3">
      <c r="A194" s="17">
        <v>36831</v>
      </c>
      <c r="B194" s="18">
        <v>32.584000000000003</v>
      </c>
      <c r="C194" s="18">
        <v>287.6456182</v>
      </c>
      <c r="E194">
        <f t="shared" ca="1" si="2"/>
        <v>1000</v>
      </c>
    </row>
    <row r="195" spans="1:5" x14ac:dyDescent="0.3">
      <c r="A195" s="17">
        <v>36861</v>
      </c>
      <c r="B195" s="18">
        <v>25.120999999999999</v>
      </c>
      <c r="C195" s="18">
        <v>211.6480019</v>
      </c>
      <c r="E195">
        <f t="shared" ca="1" si="2"/>
        <v>1000</v>
      </c>
    </row>
    <row r="196" spans="1:5" x14ac:dyDescent="0.3">
      <c r="A196" s="17">
        <v>36892</v>
      </c>
      <c r="B196" s="18">
        <v>25.658999999999999</v>
      </c>
      <c r="C196" s="18">
        <v>207.01510870000001</v>
      </c>
      <c r="E196">
        <f t="shared" si="2"/>
        <v>0</v>
      </c>
    </row>
    <row r="197" spans="1:5" x14ac:dyDescent="0.3">
      <c r="A197" s="17">
        <v>36923</v>
      </c>
      <c r="B197" s="18">
        <v>27.45</v>
      </c>
      <c r="C197" s="18">
        <v>225.44421270000001</v>
      </c>
      <c r="E197">
        <f t="shared" ref="E197:E260" si="3">IF(ISEVEN(YEAR(A197))=TRUE,$G$1,0)</f>
        <v>0</v>
      </c>
    </row>
    <row r="198" spans="1:5" x14ac:dyDescent="0.3">
      <c r="A198" s="17">
        <v>36951</v>
      </c>
      <c r="B198" s="18">
        <v>24.422000000000001</v>
      </c>
      <c r="C198" s="18">
        <v>203.26519039999999</v>
      </c>
      <c r="E198">
        <f t="shared" si="3"/>
        <v>0</v>
      </c>
    </row>
    <row r="199" spans="1:5" x14ac:dyDescent="0.3">
      <c r="A199" s="17">
        <v>36982</v>
      </c>
      <c r="B199" s="18">
        <v>25.66</v>
      </c>
      <c r="C199" s="18">
        <v>217.7648743</v>
      </c>
      <c r="E199">
        <f t="shared" si="3"/>
        <v>0</v>
      </c>
    </row>
    <row r="200" spans="1:5" x14ac:dyDescent="0.3">
      <c r="A200" s="17">
        <v>37012</v>
      </c>
      <c r="B200" s="18">
        <v>28.512</v>
      </c>
      <c r="C200" s="18">
        <v>246.9052274</v>
      </c>
      <c r="E200">
        <f t="shared" si="3"/>
        <v>0</v>
      </c>
    </row>
    <row r="201" spans="1:5" x14ac:dyDescent="0.3">
      <c r="A201" s="17">
        <v>37043</v>
      </c>
      <c r="B201" s="18">
        <v>27.83</v>
      </c>
      <c r="C201" s="18">
        <v>246.93066279999999</v>
      </c>
      <c r="E201">
        <f t="shared" si="3"/>
        <v>0</v>
      </c>
    </row>
    <row r="202" spans="1:5" x14ac:dyDescent="0.3">
      <c r="A202" s="17">
        <v>37073</v>
      </c>
      <c r="B202" s="18">
        <v>24.576000000000001</v>
      </c>
      <c r="C202" s="18">
        <v>216.15880469999999</v>
      </c>
      <c r="E202">
        <f t="shared" si="3"/>
        <v>0</v>
      </c>
    </row>
    <row r="203" spans="1:5" x14ac:dyDescent="0.3">
      <c r="A203" s="17">
        <v>37104</v>
      </c>
      <c r="B203" s="18">
        <v>25.74</v>
      </c>
      <c r="C203" s="18">
        <v>216.38627059999999</v>
      </c>
      <c r="E203">
        <f t="shared" si="3"/>
        <v>0</v>
      </c>
    </row>
    <row r="204" spans="1:5" x14ac:dyDescent="0.3">
      <c r="A204" s="17">
        <v>37135</v>
      </c>
      <c r="B204" s="18">
        <v>25.574000000000002</v>
      </c>
      <c r="C204" s="18">
        <v>212.48519289999999</v>
      </c>
      <c r="E204">
        <f t="shared" si="3"/>
        <v>0</v>
      </c>
    </row>
    <row r="205" spans="1:5" x14ac:dyDescent="0.3">
      <c r="A205" s="17">
        <v>37165</v>
      </c>
      <c r="B205" s="18">
        <v>20.486000000000001</v>
      </c>
      <c r="C205" s="18">
        <v>171.18812819999999</v>
      </c>
      <c r="E205">
        <f t="shared" si="3"/>
        <v>0</v>
      </c>
    </row>
    <row r="206" spans="1:5" x14ac:dyDescent="0.3">
      <c r="A206" s="17">
        <v>37196</v>
      </c>
      <c r="B206" s="18">
        <v>18.675000000000001</v>
      </c>
      <c r="C206" s="18">
        <v>161.7028699</v>
      </c>
      <c r="E206">
        <f t="shared" si="3"/>
        <v>0</v>
      </c>
    </row>
    <row r="207" spans="1:5" x14ac:dyDescent="0.3">
      <c r="A207" s="17">
        <v>37226</v>
      </c>
      <c r="B207" s="18">
        <v>18.681000000000001</v>
      </c>
      <c r="C207" s="18">
        <v>158.47</v>
      </c>
      <c r="E207">
        <f t="shared" si="3"/>
        <v>0</v>
      </c>
    </row>
    <row r="208" spans="1:5" x14ac:dyDescent="0.3">
      <c r="A208" s="17">
        <v>37257</v>
      </c>
      <c r="B208" s="18">
        <v>19.481999999999999</v>
      </c>
      <c r="C208" s="18">
        <v>166.96</v>
      </c>
      <c r="E208">
        <f t="shared" ca="1" si="3"/>
        <v>1000</v>
      </c>
    </row>
    <row r="209" spans="1:5" x14ac:dyDescent="0.3">
      <c r="A209" s="17">
        <v>37288</v>
      </c>
      <c r="B209" s="18">
        <v>20.222999999999999</v>
      </c>
      <c r="C209" s="18">
        <v>175.96</v>
      </c>
      <c r="E209">
        <f t="shared" ca="1" si="3"/>
        <v>1000</v>
      </c>
    </row>
    <row r="210" spans="1:5" x14ac:dyDescent="0.3">
      <c r="A210" s="17">
        <v>37316</v>
      </c>
      <c r="B210" s="18">
        <v>23.725999999999999</v>
      </c>
      <c r="C210" s="18">
        <v>205.08</v>
      </c>
      <c r="E210">
        <f t="shared" ca="1" si="3"/>
        <v>1000</v>
      </c>
    </row>
    <row r="211" spans="1:5" x14ac:dyDescent="0.3">
      <c r="A211" s="17">
        <v>37347</v>
      </c>
      <c r="B211" s="18">
        <v>25.66</v>
      </c>
      <c r="C211" s="18">
        <v>219.29</v>
      </c>
      <c r="E211">
        <f t="shared" ca="1" si="3"/>
        <v>1000</v>
      </c>
    </row>
    <row r="212" spans="1:5" x14ac:dyDescent="0.3">
      <c r="A212" s="17">
        <v>37377</v>
      </c>
      <c r="B212" s="18">
        <v>25.324999999999999</v>
      </c>
      <c r="C212" s="18">
        <v>209.06</v>
      </c>
      <c r="E212">
        <f t="shared" ca="1" si="3"/>
        <v>1000</v>
      </c>
    </row>
    <row r="213" spans="1:5" x14ac:dyDescent="0.3">
      <c r="A213" s="17">
        <v>37408</v>
      </c>
      <c r="B213" s="18">
        <v>24.134</v>
      </c>
      <c r="C213" s="18">
        <v>191.22</v>
      </c>
      <c r="E213">
        <f t="shared" ca="1" si="3"/>
        <v>1000</v>
      </c>
    </row>
    <row r="214" spans="1:5" x14ac:dyDescent="0.3">
      <c r="A214" s="17">
        <v>37438</v>
      </c>
      <c r="B214" s="18">
        <v>25.812000000000001</v>
      </c>
      <c r="C214" s="18">
        <v>196.93</v>
      </c>
      <c r="E214">
        <f t="shared" ca="1" si="3"/>
        <v>1000</v>
      </c>
    </row>
    <row r="215" spans="1:5" x14ac:dyDescent="0.3">
      <c r="A215" s="17">
        <v>37469</v>
      </c>
      <c r="B215" s="18">
        <v>26.661999999999999</v>
      </c>
      <c r="C215" s="18">
        <v>206.41</v>
      </c>
      <c r="E215">
        <f t="shared" ca="1" si="3"/>
        <v>1000</v>
      </c>
    </row>
    <row r="216" spans="1:5" x14ac:dyDescent="0.3">
      <c r="A216" s="17">
        <v>37500</v>
      </c>
      <c r="B216" s="18">
        <v>28.379000000000001</v>
      </c>
      <c r="C216" s="18">
        <v>219.03</v>
      </c>
      <c r="E216">
        <f t="shared" ca="1" si="3"/>
        <v>1000</v>
      </c>
    </row>
    <row r="217" spans="1:5" x14ac:dyDescent="0.3">
      <c r="A217" s="17">
        <v>37530</v>
      </c>
      <c r="B217" s="18">
        <v>27.579000000000001</v>
      </c>
      <c r="C217" s="18">
        <v>212.79</v>
      </c>
      <c r="E217">
        <f t="shared" ca="1" si="3"/>
        <v>1000</v>
      </c>
    </row>
    <row r="218" spans="1:5" x14ac:dyDescent="0.3">
      <c r="A218" s="17">
        <v>37561</v>
      </c>
      <c r="B218" s="18">
        <v>24.100999999999999</v>
      </c>
      <c r="C218" s="18">
        <v>182.19</v>
      </c>
      <c r="E218">
        <f t="shared" ca="1" si="3"/>
        <v>1000</v>
      </c>
    </row>
    <row r="219" spans="1:5" x14ac:dyDescent="0.3">
      <c r="A219" s="17">
        <v>37591</v>
      </c>
      <c r="B219" s="18">
        <v>28.67</v>
      </c>
      <c r="C219" s="18">
        <v>213.13</v>
      </c>
      <c r="E219">
        <f t="shared" ca="1" si="3"/>
        <v>1000</v>
      </c>
    </row>
    <row r="220" spans="1:5" x14ac:dyDescent="0.3">
      <c r="A220" s="17">
        <v>37622</v>
      </c>
      <c r="B220" s="18">
        <v>31.323</v>
      </c>
      <c r="C220" s="18">
        <v>223.23</v>
      </c>
      <c r="E220">
        <f t="shared" si="3"/>
        <v>0</v>
      </c>
    </row>
    <row r="221" spans="1:5" x14ac:dyDescent="0.3">
      <c r="A221" s="17">
        <v>37653</v>
      </c>
      <c r="B221" s="18">
        <v>32.673999999999999</v>
      </c>
      <c r="C221" s="18">
        <v>229.59</v>
      </c>
      <c r="E221">
        <f t="shared" si="3"/>
        <v>0</v>
      </c>
    </row>
    <row r="222" spans="1:5" x14ac:dyDescent="0.3">
      <c r="A222" s="17">
        <v>37681</v>
      </c>
      <c r="B222" s="18">
        <v>30.536999999999999</v>
      </c>
      <c r="C222" s="18">
        <v>213.9</v>
      </c>
      <c r="E222">
        <f t="shared" si="3"/>
        <v>0</v>
      </c>
    </row>
    <row r="223" spans="1:5" x14ac:dyDescent="0.3">
      <c r="A223" s="17">
        <v>37712</v>
      </c>
      <c r="B223" s="18">
        <v>24.852</v>
      </c>
      <c r="C223" s="18">
        <v>173.42</v>
      </c>
      <c r="E223">
        <f t="shared" si="3"/>
        <v>0</v>
      </c>
    </row>
    <row r="224" spans="1:5" x14ac:dyDescent="0.3">
      <c r="A224" s="17">
        <v>37742</v>
      </c>
      <c r="B224" s="18">
        <v>25.716999999999999</v>
      </c>
      <c r="C224" s="18">
        <v>168.09</v>
      </c>
      <c r="E224">
        <f t="shared" si="3"/>
        <v>0</v>
      </c>
    </row>
    <row r="225" spans="1:5" x14ac:dyDescent="0.3">
      <c r="A225" s="17">
        <v>37773</v>
      </c>
      <c r="B225" s="18">
        <v>27.513999999999999</v>
      </c>
      <c r="C225" s="18">
        <v>178.58</v>
      </c>
      <c r="E225">
        <f t="shared" si="3"/>
        <v>0</v>
      </c>
    </row>
    <row r="226" spans="1:5" x14ac:dyDescent="0.3">
      <c r="A226" s="17">
        <v>37803</v>
      </c>
      <c r="B226" s="18">
        <v>28.352</v>
      </c>
      <c r="C226" s="18">
        <v>188.73</v>
      </c>
      <c r="E226">
        <f t="shared" si="3"/>
        <v>0</v>
      </c>
    </row>
    <row r="227" spans="1:5" x14ac:dyDescent="0.3">
      <c r="A227" s="17">
        <v>37834</v>
      </c>
      <c r="B227" s="18">
        <v>29.786999999999999</v>
      </c>
      <c r="C227" s="18">
        <v>202.43</v>
      </c>
      <c r="E227">
        <f t="shared" si="3"/>
        <v>0</v>
      </c>
    </row>
    <row r="228" spans="1:5" x14ac:dyDescent="0.3">
      <c r="A228" s="17">
        <v>37865</v>
      </c>
      <c r="B228" s="18">
        <v>27.077999999999999</v>
      </c>
      <c r="C228" s="18">
        <v>182.66</v>
      </c>
      <c r="E228">
        <f t="shared" si="3"/>
        <v>0</v>
      </c>
    </row>
    <row r="229" spans="1:5" x14ac:dyDescent="0.3">
      <c r="A229" s="17">
        <v>37895</v>
      </c>
      <c r="B229" s="18">
        <v>29.652000000000001</v>
      </c>
      <c r="C229" s="18">
        <v>191.98</v>
      </c>
      <c r="E229">
        <f t="shared" si="3"/>
        <v>0</v>
      </c>
    </row>
    <row r="230" spans="1:5" x14ac:dyDescent="0.3">
      <c r="A230" s="17">
        <v>37926</v>
      </c>
      <c r="B230" s="18">
        <v>28.725999999999999</v>
      </c>
      <c r="C230" s="18">
        <v>185.83</v>
      </c>
      <c r="E230">
        <f t="shared" si="3"/>
        <v>0</v>
      </c>
    </row>
    <row r="231" spans="1:5" x14ac:dyDescent="0.3">
      <c r="A231" s="17">
        <v>37956</v>
      </c>
      <c r="B231" s="18">
        <v>29.867000000000001</v>
      </c>
      <c r="C231" s="18">
        <v>184.03</v>
      </c>
      <c r="E231">
        <f t="shared" si="3"/>
        <v>0</v>
      </c>
    </row>
    <row r="232" spans="1:5" x14ac:dyDescent="0.3">
      <c r="A232" s="17">
        <v>37987</v>
      </c>
      <c r="B232" s="18">
        <v>31.231000000000002</v>
      </c>
      <c r="C232" s="18">
        <v>187.44</v>
      </c>
      <c r="E232">
        <f t="shared" ca="1" si="3"/>
        <v>1000</v>
      </c>
    </row>
    <row r="233" spans="1:5" x14ac:dyDescent="0.3">
      <c r="A233" s="17">
        <v>38018</v>
      </c>
      <c r="B233" s="18">
        <v>30.834</v>
      </c>
      <c r="C233" s="18">
        <v>184.57</v>
      </c>
      <c r="E233">
        <f t="shared" ca="1" si="3"/>
        <v>1000</v>
      </c>
    </row>
    <row r="234" spans="1:5" x14ac:dyDescent="0.3">
      <c r="A234" s="17">
        <v>38047</v>
      </c>
      <c r="B234" s="18">
        <v>33.789000000000001</v>
      </c>
      <c r="C234" s="18">
        <v>208.6</v>
      </c>
      <c r="E234">
        <f t="shared" ca="1" si="3"/>
        <v>1000</v>
      </c>
    </row>
    <row r="235" spans="1:5" x14ac:dyDescent="0.3">
      <c r="A235" s="17">
        <v>38078</v>
      </c>
      <c r="B235" s="18">
        <v>33.247999999999998</v>
      </c>
      <c r="C235" s="18">
        <v>210</v>
      </c>
      <c r="E235">
        <f t="shared" ca="1" si="3"/>
        <v>1000</v>
      </c>
    </row>
    <row r="236" spans="1:5" x14ac:dyDescent="0.3">
      <c r="A236" s="17">
        <v>38108</v>
      </c>
      <c r="B236" s="18">
        <v>37.801000000000002</v>
      </c>
      <c r="C236" s="18">
        <v>238.32</v>
      </c>
      <c r="E236">
        <f t="shared" ca="1" si="3"/>
        <v>1000</v>
      </c>
    </row>
    <row r="237" spans="1:5" x14ac:dyDescent="0.3">
      <c r="A237" s="17">
        <v>38139</v>
      </c>
      <c r="B237" s="18">
        <v>35.045000000000002</v>
      </c>
      <c r="C237" s="18">
        <v>218.56</v>
      </c>
      <c r="E237">
        <f t="shared" ca="1" si="3"/>
        <v>1000</v>
      </c>
    </row>
    <row r="238" spans="1:5" x14ac:dyDescent="0.3">
      <c r="A238" s="17">
        <v>38169</v>
      </c>
      <c r="B238" s="18">
        <v>38.325000000000003</v>
      </c>
      <c r="C238" s="18">
        <v>236.64</v>
      </c>
      <c r="E238">
        <f t="shared" ca="1" si="3"/>
        <v>1000</v>
      </c>
    </row>
    <row r="239" spans="1:5" x14ac:dyDescent="0.3">
      <c r="A239" s="17">
        <v>38200</v>
      </c>
      <c r="B239" s="18">
        <v>43.037999999999997</v>
      </c>
      <c r="C239" s="18">
        <v>267.57</v>
      </c>
      <c r="E239">
        <f t="shared" ca="1" si="3"/>
        <v>1000</v>
      </c>
    </row>
    <row r="240" spans="1:5" x14ac:dyDescent="0.3">
      <c r="A240" s="17">
        <v>38231</v>
      </c>
      <c r="B240" s="18">
        <v>43.255000000000003</v>
      </c>
      <c r="C240" s="18">
        <v>268</v>
      </c>
      <c r="E240">
        <f t="shared" ca="1" si="3"/>
        <v>1000</v>
      </c>
    </row>
    <row r="241" spans="1:5" x14ac:dyDescent="0.3">
      <c r="A241" s="17">
        <v>38261</v>
      </c>
      <c r="B241" s="18">
        <v>49.642000000000003</v>
      </c>
      <c r="C241" s="18">
        <v>300.87</v>
      </c>
      <c r="E241">
        <f t="shared" ca="1" si="3"/>
        <v>1000</v>
      </c>
    </row>
    <row r="242" spans="1:5" x14ac:dyDescent="0.3">
      <c r="A242" s="17">
        <v>38292</v>
      </c>
      <c r="B242" s="18">
        <v>42.841000000000001</v>
      </c>
      <c r="C242" s="18">
        <v>249.64</v>
      </c>
      <c r="E242">
        <f t="shared" ca="1" si="3"/>
        <v>1000</v>
      </c>
    </row>
    <row r="243" spans="1:5" x14ac:dyDescent="0.3">
      <c r="A243" s="17">
        <v>38322</v>
      </c>
      <c r="B243" s="18">
        <v>39.531999999999996</v>
      </c>
      <c r="C243" s="18">
        <v>223.19</v>
      </c>
      <c r="E243">
        <f t="shared" ca="1" si="3"/>
        <v>1000</v>
      </c>
    </row>
    <row r="244" spans="1:5" x14ac:dyDescent="0.3">
      <c r="A244" s="17">
        <v>38353</v>
      </c>
      <c r="B244" s="18">
        <v>44.23</v>
      </c>
      <c r="C244" s="18">
        <v>255.22</v>
      </c>
      <c r="E244">
        <f t="shared" si="3"/>
        <v>0</v>
      </c>
    </row>
    <row r="245" spans="1:5" x14ac:dyDescent="0.3">
      <c r="A245" s="17">
        <v>38384</v>
      </c>
      <c r="B245" s="18">
        <v>45.374000000000002</v>
      </c>
      <c r="C245" s="18">
        <v>263.93</v>
      </c>
      <c r="E245">
        <f t="shared" si="3"/>
        <v>0</v>
      </c>
    </row>
    <row r="246" spans="1:5" x14ac:dyDescent="0.3">
      <c r="A246" s="17">
        <v>38412</v>
      </c>
      <c r="B246" s="18">
        <v>52.905000000000001</v>
      </c>
      <c r="C246" s="18">
        <v>303.38</v>
      </c>
      <c r="E246">
        <f t="shared" si="3"/>
        <v>0</v>
      </c>
    </row>
    <row r="247" spans="1:5" x14ac:dyDescent="0.3">
      <c r="A247" s="17">
        <v>38443</v>
      </c>
      <c r="B247" s="18">
        <v>51.814999999999998</v>
      </c>
      <c r="C247" s="18">
        <v>303.17</v>
      </c>
      <c r="E247">
        <f t="shared" si="3"/>
        <v>0</v>
      </c>
    </row>
    <row r="248" spans="1:5" x14ac:dyDescent="0.3">
      <c r="A248" s="17">
        <v>38473</v>
      </c>
      <c r="B248" s="18">
        <v>48.555</v>
      </c>
      <c r="C248" s="18">
        <v>289.56</v>
      </c>
      <c r="E248">
        <f t="shared" si="3"/>
        <v>0</v>
      </c>
    </row>
    <row r="249" spans="1:5" x14ac:dyDescent="0.3">
      <c r="A249" s="17">
        <v>38504</v>
      </c>
      <c r="B249" s="18">
        <v>54.386000000000003</v>
      </c>
      <c r="C249" s="18">
        <v>338.43</v>
      </c>
      <c r="E249">
        <f t="shared" si="3"/>
        <v>0</v>
      </c>
    </row>
    <row r="250" spans="1:5" x14ac:dyDescent="0.3">
      <c r="A250" s="17">
        <v>38534</v>
      </c>
      <c r="B250" s="18">
        <v>57.58</v>
      </c>
      <c r="C250" s="18">
        <v>362.12</v>
      </c>
      <c r="E250">
        <f t="shared" si="3"/>
        <v>0</v>
      </c>
    </row>
    <row r="251" spans="1:5" x14ac:dyDescent="0.3">
      <c r="A251" s="17">
        <v>38565</v>
      </c>
      <c r="B251" s="18">
        <v>64.116</v>
      </c>
      <c r="C251" s="18">
        <v>394.86</v>
      </c>
      <c r="E251">
        <f t="shared" si="3"/>
        <v>0</v>
      </c>
    </row>
    <row r="252" spans="1:5" x14ac:dyDescent="0.3">
      <c r="A252" s="17">
        <v>38596</v>
      </c>
      <c r="B252" s="18">
        <v>62.908000000000001</v>
      </c>
      <c r="C252" s="18">
        <v>388.56</v>
      </c>
      <c r="E252">
        <f t="shared" si="3"/>
        <v>0</v>
      </c>
    </row>
    <row r="253" spans="1:5" x14ac:dyDescent="0.3">
      <c r="A253" s="17">
        <v>38626</v>
      </c>
      <c r="B253" s="18">
        <v>58.604999999999997</v>
      </c>
      <c r="C253" s="18">
        <v>369.24</v>
      </c>
      <c r="E253">
        <f t="shared" si="3"/>
        <v>0</v>
      </c>
    </row>
    <row r="254" spans="1:5" x14ac:dyDescent="0.3">
      <c r="A254" s="17">
        <v>38657</v>
      </c>
      <c r="B254" s="18">
        <v>55.173999999999999</v>
      </c>
      <c r="C254" s="18">
        <v>354.38</v>
      </c>
      <c r="E254">
        <f t="shared" si="3"/>
        <v>0</v>
      </c>
    </row>
    <row r="255" spans="1:5" x14ac:dyDescent="0.3">
      <c r="A255" s="17">
        <v>38687</v>
      </c>
      <c r="B255" s="18">
        <v>56.908999999999999</v>
      </c>
      <c r="C255" s="18">
        <v>363.36</v>
      </c>
      <c r="E255">
        <f t="shared" si="3"/>
        <v>0</v>
      </c>
    </row>
    <row r="256" spans="1:5" x14ac:dyDescent="0.3">
      <c r="A256" s="17">
        <v>38718</v>
      </c>
      <c r="B256" s="18">
        <v>63.048000000000002</v>
      </c>
      <c r="C256" s="18">
        <v>394.34</v>
      </c>
      <c r="E256">
        <f t="shared" ca="1" si="3"/>
        <v>1000</v>
      </c>
    </row>
    <row r="257" spans="1:5" x14ac:dyDescent="0.3">
      <c r="A257" s="17">
        <v>38749</v>
      </c>
      <c r="B257" s="18">
        <v>60.12</v>
      </c>
      <c r="C257" s="18">
        <v>381.23</v>
      </c>
      <c r="E257">
        <f t="shared" ca="1" si="3"/>
        <v>1000</v>
      </c>
    </row>
    <row r="258" spans="1:5" x14ac:dyDescent="0.3">
      <c r="A258" s="17">
        <v>38777</v>
      </c>
      <c r="B258" s="18">
        <v>62.094999999999999</v>
      </c>
      <c r="C258" s="18">
        <v>391.06</v>
      </c>
      <c r="E258">
        <f t="shared" ca="1" si="3"/>
        <v>1000</v>
      </c>
    </row>
    <row r="259" spans="1:5" x14ac:dyDescent="0.3">
      <c r="A259" s="17">
        <v>38808</v>
      </c>
      <c r="B259" s="18">
        <v>70.346000000000004</v>
      </c>
      <c r="C259" s="18">
        <v>433.97</v>
      </c>
      <c r="E259">
        <f t="shared" ca="1" si="3"/>
        <v>1000</v>
      </c>
    </row>
    <row r="260" spans="1:5" x14ac:dyDescent="0.3">
      <c r="A260" s="17">
        <v>38838</v>
      </c>
      <c r="B260" s="18">
        <v>69.828000000000003</v>
      </c>
      <c r="C260" s="18">
        <v>413.94</v>
      </c>
      <c r="E260">
        <f t="shared" ca="1" si="3"/>
        <v>1000</v>
      </c>
    </row>
    <row r="261" spans="1:5" x14ac:dyDescent="0.3">
      <c r="A261" s="17">
        <v>38869</v>
      </c>
      <c r="B261" s="18">
        <v>68.688000000000002</v>
      </c>
      <c r="C261" s="18">
        <v>411.04</v>
      </c>
      <c r="E261">
        <f t="shared" ref="E261:E324" ca="1" si="4">IF(ISEVEN(YEAR(A261))=TRUE,$G$1,0)</f>
        <v>1000</v>
      </c>
    </row>
    <row r="262" spans="1:5" x14ac:dyDescent="0.3">
      <c r="A262" s="17">
        <v>38899</v>
      </c>
      <c r="B262" s="18">
        <v>73.659000000000006</v>
      </c>
      <c r="C262" s="18">
        <v>439.61</v>
      </c>
      <c r="E262">
        <f t="shared" ca="1" si="4"/>
        <v>1000</v>
      </c>
    </row>
    <row r="263" spans="1:5" x14ac:dyDescent="0.3">
      <c r="A263" s="17">
        <v>38930</v>
      </c>
      <c r="B263" s="18">
        <v>73.108999999999995</v>
      </c>
      <c r="C263" s="18">
        <v>432</v>
      </c>
      <c r="E263">
        <f t="shared" ca="1" si="4"/>
        <v>1000</v>
      </c>
    </row>
    <row r="264" spans="1:5" x14ac:dyDescent="0.3">
      <c r="A264" s="17">
        <v>38961</v>
      </c>
      <c r="B264" s="18">
        <v>61.71</v>
      </c>
      <c r="C264" s="18">
        <v>367.05</v>
      </c>
      <c r="E264">
        <f t="shared" ca="1" si="4"/>
        <v>1000</v>
      </c>
    </row>
    <row r="265" spans="1:5" x14ac:dyDescent="0.3">
      <c r="A265" s="17">
        <v>38991</v>
      </c>
      <c r="B265" s="18">
        <v>57.795000000000002</v>
      </c>
      <c r="C265" s="18">
        <v>346.93</v>
      </c>
      <c r="E265">
        <f t="shared" ca="1" si="4"/>
        <v>1000</v>
      </c>
    </row>
    <row r="266" spans="1:5" x14ac:dyDescent="0.3">
      <c r="A266" s="17">
        <v>39022</v>
      </c>
      <c r="B266" s="18">
        <v>58.914999999999999</v>
      </c>
      <c r="C266" s="18">
        <v>346.24</v>
      </c>
      <c r="E266">
        <f t="shared" ca="1" si="4"/>
        <v>1000</v>
      </c>
    </row>
    <row r="267" spans="1:5" x14ac:dyDescent="0.3">
      <c r="A267" s="17">
        <v>39052</v>
      </c>
      <c r="B267" s="18">
        <v>62.325000000000003</v>
      </c>
      <c r="C267" s="18">
        <v>357.07</v>
      </c>
      <c r="E267">
        <f t="shared" ca="1" si="4"/>
        <v>1000</v>
      </c>
    </row>
    <row r="268" spans="1:5" x14ac:dyDescent="0.3">
      <c r="A268" s="17">
        <v>39083</v>
      </c>
      <c r="B268" s="18">
        <v>53.68</v>
      </c>
      <c r="C268" s="18">
        <v>312.61</v>
      </c>
      <c r="E268">
        <f t="shared" si="4"/>
        <v>0</v>
      </c>
    </row>
    <row r="269" spans="1:5" x14ac:dyDescent="0.3">
      <c r="A269" s="17">
        <v>39114</v>
      </c>
      <c r="B269" s="18">
        <v>57.427</v>
      </c>
      <c r="C269" s="18">
        <v>332.51</v>
      </c>
      <c r="E269">
        <f t="shared" si="4"/>
        <v>0</v>
      </c>
    </row>
    <row r="270" spans="1:5" x14ac:dyDescent="0.3">
      <c r="A270" s="17">
        <v>39142</v>
      </c>
      <c r="B270" s="18">
        <v>62.15</v>
      </c>
      <c r="C270" s="18">
        <v>355.29</v>
      </c>
      <c r="E270">
        <f t="shared" si="4"/>
        <v>0</v>
      </c>
    </row>
    <row r="271" spans="1:5" x14ac:dyDescent="0.3">
      <c r="A271" s="17">
        <v>39173</v>
      </c>
      <c r="B271" s="18">
        <v>67.507000000000005</v>
      </c>
      <c r="C271" s="18">
        <v>378.09</v>
      </c>
      <c r="E271">
        <f t="shared" si="4"/>
        <v>0</v>
      </c>
    </row>
    <row r="272" spans="1:5" x14ac:dyDescent="0.3">
      <c r="A272" s="17">
        <v>39203</v>
      </c>
      <c r="B272" s="18">
        <v>67.228999999999999</v>
      </c>
      <c r="C272" s="18">
        <v>376.67</v>
      </c>
      <c r="E272">
        <f t="shared" si="4"/>
        <v>0</v>
      </c>
    </row>
    <row r="273" spans="1:5" x14ac:dyDescent="0.3">
      <c r="A273" s="17">
        <v>39234</v>
      </c>
      <c r="B273" s="18">
        <v>71.543999999999997</v>
      </c>
      <c r="C273" s="18">
        <v>403.6</v>
      </c>
      <c r="E273">
        <f t="shared" si="4"/>
        <v>0</v>
      </c>
    </row>
    <row r="274" spans="1:5" x14ac:dyDescent="0.3">
      <c r="A274" s="17">
        <v>39264</v>
      </c>
      <c r="B274" s="18">
        <v>77.006</v>
      </c>
      <c r="C274" s="18">
        <v>425</v>
      </c>
      <c r="E274">
        <f t="shared" si="4"/>
        <v>0</v>
      </c>
    </row>
    <row r="275" spans="1:5" x14ac:dyDescent="0.3">
      <c r="A275" s="17">
        <v>39295</v>
      </c>
      <c r="B275" s="18">
        <v>70.733999999999995</v>
      </c>
      <c r="C275" s="18">
        <v>393.08</v>
      </c>
      <c r="E275">
        <f t="shared" si="4"/>
        <v>0</v>
      </c>
    </row>
    <row r="276" spans="1:5" x14ac:dyDescent="0.3">
      <c r="A276" s="17">
        <v>39326</v>
      </c>
      <c r="B276" s="18">
        <v>76.87</v>
      </c>
      <c r="C276" s="18">
        <v>418.76</v>
      </c>
      <c r="E276">
        <f t="shared" si="4"/>
        <v>0</v>
      </c>
    </row>
    <row r="277" spans="1:5" x14ac:dyDescent="0.3">
      <c r="A277" s="17">
        <v>39356</v>
      </c>
      <c r="B277" s="18">
        <v>82.497</v>
      </c>
      <c r="C277" s="18">
        <v>438.96</v>
      </c>
      <c r="E277">
        <f t="shared" si="4"/>
        <v>0</v>
      </c>
    </row>
    <row r="278" spans="1:5" x14ac:dyDescent="0.3">
      <c r="A278" s="17">
        <v>39387</v>
      </c>
      <c r="B278" s="18">
        <v>92.616</v>
      </c>
      <c r="C278" s="18">
        <v>477.48</v>
      </c>
      <c r="E278">
        <f t="shared" si="4"/>
        <v>0</v>
      </c>
    </row>
    <row r="279" spans="1:5" x14ac:dyDescent="0.3">
      <c r="A279" s="17">
        <v>39417</v>
      </c>
      <c r="B279" s="18">
        <v>90.974000000000004</v>
      </c>
      <c r="C279" s="18">
        <v>472.67</v>
      </c>
      <c r="E279">
        <f t="shared" si="4"/>
        <v>0</v>
      </c>
    </row>
    <row r="280" spans="1:5" x14ac:dyDescent="0.3">
      <c r="A280" s="17">
        <v>39448</v>
      </c>
      <c r="B280" s="18">
        <v>91.998999999999995</v>
      </c>
      <c r="C280" s="18">
        <v>473.18</v>
      </c>
      <c r="E280">
        <f t="shared" ca="1" si="4"/>
        <v>1000</v>
      </c>
    </row>
    <row r="281" spans="1:5" x14ac:dyDescent="0.3">
      <c r="A281" s="17">
        <v>39479</v>
      </c>
      <c r="B281" s="18">
        <v>95.036000000000001</v>
      </c>
      <c r="C281" s="18">
        <v>487.81</v>
      </c>
      <c r="E281">
        <f t="shared" ca="1" si="4"/>
        <v>1000</v>
      </c>
    </row>
    <row r="282" spans="1:5" x14ac:dyDescent="0.3">
      <c r="A282" s="17">
        <v>39508</v>
      </c>
      <c r="B282" s="18">
        <v>103.66200000000001</v>
      </c>
      <c r="C282" s="18">
        <v>505.39</v>
      </c>
      <c r="E282">
        <f t="shared" ca="1" si="4"/>
        <v>1000</v>
      </c>
    </row>
    <row r="283" spans="1:5" x14ac:dyDescent="0.3">
      <c r="A283" s="17">
        <v>39539</v>
      </c>
      <c r="B283" s="18">
        <v>108.971</v>
      </c>
      <c r="C283" s="18">
        <v>523.72</v>
      </c>
      <c r="E283">
        <f t="shared" ca="1" si="4"/>
        <v>1000</v>
      </c>
    </row>
    <row r="284" spans="1:5" x14ac:dyDescent="0.3">
      <c r="A284" s="17">
        <v>39569</v>
      </c>
      <c r="B284" s="18">
        <v>122.72499999999999</v>
      </c>
      <c r="C284" s="18">
        <v>597.17999999999995</v>
      </c>
      <c r="E284">
        <f t="shared" ca="1" si="4"/>
        <v>1000</v>
      </c>
    </row>
    <row r="285" spans="1:5" x14ac:dyDescent="0.3">
      <c r="A285" s="17">
        <v>39600</v>
      </c>
      <c r="B285" s="18">
        <v>132.43600000000001</v>
      </c>
      <c r="C285" s="18">
        <v>644.6</v>
      </c>
      <c r="E285">
        <f t="shared" ca="1" si="4"/>
        <v>1000</v>
      </c>
    </row>
    <row r="286" spans="1:5" x14ac:dyDescent="0.3">
      <c r="A286" s="17">
        <v>39630</v>
      </c>
      <c r="B286" s="18">
        <v>133.18199999999999</v>
      </c>
      <c r="C286" s="18">
        <v>639.30999999999995</v>
      </c>
      <c r="E286">
        <f t="shared" ca="1" si="4"/>
        <v>1000</v>
      </c>
    </row>
    <row r="287" spans="1:5" x14ac:dyDescent="0.3">
      <c r="A287" s="17">
        <v>39661</v>
      </c>
      <c r="B287" s="18">
        <v>113.03</v>
      </c>
      <c r="C287" s="18">
        <v>571.38</v>
      </c>
      <c r="E287">
        <f t="shared" ca="1" si="4"/>
        <v>1000</v>
      </c>
    </row>
    <row r="288" spans="1:5" x14ac:dyDescent="0.3">
      <c r="A288" s="17">
        <v>39692</v>
      </c>
      <c r="B288" s="18">
        <v>98.313000000000002</v>
      </c>
      <c r="C288" s="18">
        <v>516.94000000000005</v>
      </c>
      <c r="E288">
        <f t="shared" ca="1" si="4"/>
        <v>1000</v>
      </c>
    </row>
    <row r="289" spans="1:5" x14ac:dyDescent="0.3">
      <c r="A289" s="17">
        <v>39722</v>
      </c>
      <c r="B289" s="18">
        <v>71.867999999999995</v>
      </c>
      <c r="C289" s="18">
        <v>408.38</v>
      </c>
      <c r="E289">
        <f t="shared" ca="1" si="4"/>
        <v>1000</v>
      </c>
    </row>
    <row r="290" spans="1:5" x14ac:dyDescent="0.3">
      <c r="A290" s="17">
        <v>39753</v>
      </c>
      <c r="B290" s="18">
        <v>52.508000000000003</v>
      </c>
      <c r="C290" s="18">
        <v>312.19</v>
      </c>
      <c r="E290">
        <f t="shared" ca="1" si="4"/>
        <v>1000</v>
      </c>
    </row>
    <row r="291" spans="1:5" x14ac:dyDescent="0.3">
      <c r="A291" s="17">
        <v>39783</v>
      </c>
      <c r="B291" s="18">
        <v>40.347999999999999</v>
      </c>
      <c r="C291" s="18">
        <v>227.11</v>
      </c>
      <c r="E291">
        <f t="shared" ca="1" si="4"/>
        <v>1000</v>
      </c>
    </row>
    <row r="292" spans="1:5" x14ac:dyDescent="0.3">
      <c r="A292" s="17">
        <v>39814</v>
      </c>
      <c r="B292" s="18">
        <v>43.591000000000001</v>
      </c>
      <c r="C292" s="18">
        <v>249.25</v>
      </c>
      <c r="E292">
        <f t="shared" si="4"/>
        <v>0</v>
      </c>
    </row>
    <row r="293" spans="1:5" x14ac:dyDescent="0.3">
      <c r="A293" s="17">
        <v>39845</v>
      </c>
      <c r="B293" s="18">
        <v>43.07</v>
      </c>
      <c r="C293" s="18">
        <v>255.02</v>
      </c>
      <c r="E293">
        <f t="shared" si="4"/>
        <v>0</v>
      </c>
    </row>
    <row r="294" spans="1:5" x14ac:dyDescent="0.3">
      <c r="A294" s="17">
        <v>39873</v>
      </c>
      <c r="B294" s="18">
        <v>46.543999999999997</v>
      </c>
      <c r="C294" s="18">
        <v>269.99</v>
      </c>
      <c r="E294">
        <f t="shared" si="4"/>
        <v>0</v>
      </c>
    </row>
    <row r="295" spans="1:5" x14ac:dyDescent="0.3">
      <c r="A295" s="17">
        <v>39904</v>
      </c>
      <c r="B295" s="18">
        <v>50.337000000000003</v>
      </c>
      <c r="C295" s="18">
        <v>288.89</v>
      </c>
      <c r="E295">
        <f t="shared" si="4"/>
        <v>0</v>
      </c>
    </row>
    <row r="296" spans="1:5" x14ac:dyDescent="0.3">
      <c r="A296" s="17">
        <v>39934</v>
      </c>
      <c r="B296" s="18">
        <v>57.481000000000002</v>
      </c>
      <c r="C296" s="18">
        <v>318.77999999999997</v>
      </c>
      <c r="E296">
        <f t="shared" si="4"/>
        <v>0</v>
      </c>
    </row>
    <row r="297" spans="1:5" x14ac:dyDescent="0.3">
      <c r="A297" s="17">
        <v>39965</v>
      </c>
      <c r="B297" s="18">
        <v>68.551000000000002</v>
      </c>
      <c r="C297" s="18">
        <v>370.24</v>
      </c>
      <c r="E297">
        <f t="shared" si="4"/>
        <v>0</v>
      </c>
    </row>
    <row r="298" spans="1:5" x14ac:dyDescent="0.3">
      <c r="A298" s="17">
        <v>39995</v>
      </c>
      <c r="B298" s="18">
        <v>64.605999999999995</v>
      </c>
      <c r="C298" s="18">
        <v>347.15</v>
      </c>
      <c r="E298">
        <f t="shared" si="4"/>
        <v>0</v>
      </c>
    </row>
    <row r="299" spans="1:5" x14ac:dyDescent="0.3">
      <c r="A299" s="17">
        <v>40026</v>
      </c>
      <c r="B299" s="18">
        <v>72.825999999999993</v>
      </c>
      <c r="C299" s="18">
        <v>386.39</v>
      </c>
      <c r="E299">
        <f t="shared" si="4"/>
        <v>0</v>
      </c>
    </row>
    <row r="300" spans="1:5" x14ac:dyDescent="0.3">
      <c r="A300" s="17">
        <v>40057</v>
      </c>
      <c r="B300" s="18">
        <v>67.387</v>
      </c>
      <c r="C300" s="18">
        <v>350.31</v>
      </c>
      <c r="E300">
        <f t="shared" si="4"/>
        <v>0</v>
      </c>
    </row>
    <row r="301" spans="1:5" x14ac:dyDescent="0.3">
      <c r="A301" s="17">
        <v>40087</v>
      </c>
      <c r="B301" s="18">
        <v>72.751999999999995</v>
      </c>
      <c r="C301" s="18">
        <v>371.72</v>
      </c>
      <c r="E301">
        <f t="shared" si="4"/>
        <v>0</v>
      </c>
    </row>
    <row r="302" spans="1:5" x14ac:dyDescent="0.3">
      <c r="A302" s="17">
        <v>40118</v>
      </c>
      <c r="B302" s="18">
        <v>76.655000000000001</v>
      </c>
      <c r="C302" s="18">
        <v>389.09</v>
      </c>
      <c r="E302">
        <f t="shared" si="4"/>
        <v>0</v>
      </c>
    </row>
    <row r="303" spans="1:5" x14ac:dyDescent="0.3">
      <c r="A303" s="17">
        <v>40148</v>
      </c>
      <c r="B303" s="18">
        <v>74.275000000000006</v>
      </c>
      <c r="C303" s="18">
        <v>384.74</v>
      </c>
      <c r="E303">
        <f t="shared" si="4"/>
        <v>0</v>
      </c>
    </row>
    <row r="304" spans="1:5" x14ac:dyDescent="0.3">
      <c r="A304" s="17">
        <v>40179</v>
      </c>
      <c r="B304" s="18">
        <v>76.188999999999993</v>
      </c>
      <c r="C304" s="18">
        <v>404.11</v>
      </c>
      <c r="E304">
        <f t="shared" ca="1" si="4"/>
        <v>1000</v>
      </c>
    </row>
    <row r="305" spans="1:5" x14ac:dyDescent="0.3">
      <c r="A305" s="17">
        <v>40210</v>
      </c>
      <c r="B305" s="18">
        <v>73.632999999999996</v>
      </c>
      <c r="C305" s="18">
        <v>407.28</v>
      </c>
      <c r="E305">
        <f t="shared" ca="1" si="4"/>
        <v>1000</v>
      </c>
    </row>
    <row r="306" spans="1:5" x14ac:dyDescent="0.3">
      <c r="A306" s="17">
        <v>40238</v>
      </c>
      <c r="B306" s="18">
        <v>78.891999999999996</v>
      </c>
      <c r="C306" s="18">
        <v>440.13</v>
      </c>
      <c r="E306">
        <f t="shared" ca="1" si="4"/>
        <v>1000</v>
      </c>
    </row>
    <row r="307" spans="1:5" x14ac:dyDescent="0.3">
      <c r="A307" s="17">
        <v>40269</v>
      </c>
      <c r="B307" s="18">
        <v>84.885999999999996</v>
      </c>
      <c r="C307" s="18">
        <v>479.33</v>
      </c>
      <c r="E307">
        <f t="shared" ca="1" si="4"/>
        <v>1000</v>
      </c>
    </row>
    <row r="308" spans="1:5" x14ac:dyDescent="0.3">
      <c r="A308" s="17">
        <v>40299</v>
      </c>
      <c r="B308" s="18">
        <v>75.162999999999997</v>
      </c>
      <c r="C308" s="18">
        <v>452.83</v>
      </c>
      <c r="E308">
        <f t="shared" ca="1" si="4"/>
        <v>1000</v>
      </c>
    </row>
    <row r="309" spans="1:5" x14ac:dyDescent="0.3">
      <c r="A309" s="17">
        <v>40330</v>
      </c>
      <c r="B309" s="18">
        <v>74.849999999999994</v>
      </c>
      <c r="C309" s="18">
        <v>464.1</v>
      </c>
      <c r="E309">
        <f t="shared" ca="1" si="4"/>
        <v>1000</v>
      </c>
    </row>
    <row r="310" spans="1:5" x14ac:dyDescent="0.3">
      <c r="A310" s="17">
        <v>40360</v>
      </c>
      <c r="B310" s="18">
        <v>75.638000000000005</v>
      </c>
      <c r="C310" s="18">
        <v>448.38</v>
      </c>
      <c r="E310">
        <f t="shared" ca="1" si="4"/>
        <v>1000</v>
      </c>
    </row>
    <row r="311" spans="1:5" x14ac:dyDescent="0.3">
      <c r="A311" s="17">
        <v>40391</v>
      </c>
      <c r="B311" s="18">
        <v>77.147999999999996</v>
      </c>
      <c r="C311" s="18">
        <v>452.93</v>
      </c>
      <c r="E311">
        <f t="shared" ca="1" si="4"/>
        <v>1000</v>
      </c>
    </row>
    <row r="312" spans="1:5" x14ac:dyDescent="0.3">
      <c r="A312" s="17">
        <v>40422</v>
      </c>
      <c r="B312" s="18">
        <v>77.793999999999997</v>
      </c>
      <c r="C312" s="18">
        <v>450.68</v>
      </c>
      <c r="E312">
        <f t="shared" ca="1" si="4"/>
        <v>1000</v>
      </c>
    </row>
    <row r="313" spans="1:5" x14ac:dyDescent="0.3">
      <c r="A313" s="17">
        <v>40452</v>
      </c>
      <c r="B313" s="18">
        <v>82.744</v>
      </c>
      <c r="C313" s="18">
        <v>450.69</v>
      </c>
      <c r="E313">
        <f t="shared" ca="1" si="4"/>
        <v>1000</v>
      </c>
    </row>
    <row r="314" spans="1:5" x14ac:dyDescent="0.3">
      <c r="A314" s="17">
        <v>40483</v>
      </c>
      <c r="B314" s="18">
        <v>85.325999999999993</v>
      </c>
      <c r="C314" s="18">
        <v>472.82</v>
      </c>
      <c r="E314">
        <f t="shared" ca="1" si="4"/>
        <v>1000</v>
      </c>
    </row>
    <row r="315" spans="1:5" x14ac:dyDescent="0.3">
      <c r="A315" s="17">
        <v>40513</v>
      </c>
      <c r="B315" s="18">
        <v>91.355999999999995</v>
      </c>
      <c r="C315" s="18">
        <v>523.12</v>
      </c>
      <c r="E315">
        <f t="shared" ca="1" si="4"/>
        <v>1000</v>
      </c>
    </row>
    <row r="316" spans="1:5" x14ac:dyDescent="0.3">
      <c r="A316" s="17">
        <v>40544</v>
      </c>
      <c r="B316" s="18">
        <v>96.54</v>
      </c>
      <c r="C316" s="18">
        <v>547.01</v>
      </c>
      <c r="E316">
        <f t="shared" si="4"/>
        <v>0</v>
      </c>
    </row>
    <row r="317" spans="1:5" x14ac:dyDescent="0.3">
      <c r="A317" s="17">
        <v>40575</v>
      </c>
      <c r="B317" s="18">
        <v>103.76</v>
      </c>
      <c r="C317" s="18">
        <v>575.47</v>
      </c>
      <c r="E317">
        <f t="shared" si="4"/>
        <v>0</v>
      </c>
    </row>
    <row r="318" spans="1:5" x14ac:dyDescent="0.3">
      <c r="A318" s="17">
        <v>40603</v>
      </c>
      <c r="B318" s="18">
        <v>114.6</v>
      </c>
      <c r="C318" s="18">
        <v>619.70000000000005</v>
      </c>
      <c r="E318">
        <f t="shared" si="4"/>
        <v>0</v>
      </c>
    </row>
    <row r="319" spans="1:5" x14ac:dyDescent="0.3">
      <c r="A319" s="17">
        <v>40634</v>
      </c>
      <c r="B319" s="18">
        <v>123.48699999999999</v>
      </c>
      <c r="C319" s="18">
        <v>647.28</v>
      </c>
      <c r="E319">
        <f t="shared" si="4"/>
        <v>0</v>
      </c>
    </row>
    <row r="320" spans="1:5" x14ac:dyDescent="0.3">
      <c r="A320" s="17">
        <v>40664</v>
      </c>
      <c r="B320" s="18">
        <v>114.554</v>
      </c>
      <c r="C320" s="18">
        <v>604.34</v>
      </c>
      <c r="E320">
        <f t="shared" si="4"/>
        <v>0</v>
      </c>
    </row>
    <row r="321" spans="1:5" x14ac:dyDescent="0.3">
      <c r="A321" s="17">
        <v>40695</v>
      </c>
      <c r="B321" s="18">
        <v>114.038</v>
      </c>
      <c r="C321" s="18">
        <v>599.99</v>
      </c>
      <c r="E321">
        <f t="shared" si="4"/>
        <v>0</v>
      </c>
    </row>
    <row r="322" spans="1:5" x14ac:dyDescent="0.3">
      <c r="A322" s="17">
        <v>40725</v>
      </c>
      <c r="B322" s="18">
        <v>116.883</v>
      </c>
      <c r="C322" s="18">
        <v>620.30999999999995</v>
      </c>
      <c r="E322">
        <f t="shared" si="4"/>
        <v>0</v>
      </c>
    </row>
    <row r="323" spans="1:5" x14ac:dyDescent="0.3">
      <c r="A323" s="17">
        <v>40756</v>
      </c>
      <c r="B323" s="18">
        <v>110.37</v>
      </c>
      <c r="C323" s="18">
        <v>582.51</v>
      </c>
      <c r="E323">
        <f t="shared" si="4"/>
        <v>0</v>
      </c>
    </row>
    <row r="324" spans="1:5" x14ac:dyDescent="0.3">
      <c r="A324" s="17">
        <v>40787</v>
      </c>
      <c r="B324" s="18">
        <v>113.123</v>
      </c>
      <c r="C324" s="18">
        <v>621.89</v>
      </c>
      <c r="E324">
        <f t="shared" si="4"/>
        <v>0</v>
      </c>
    </row>
    <row r="325" spans="1:5" x14ac:dyDescent="0.3">
      <c r="A325" s="17">
        <v>40817</v>
      </c>
      <c r="B325" s="18">
        <v>109.434</v>
      </c>
      <c r="C325" s="18">
        <v>604.41999999999996</v>
      </c>
      <c r="E325">
        <f t="shared" ref="E325:E388" si="5">IF(ISEVEN(YEAR(A325))=TRUE,$G$1,0)</f>
        <v>0</v>
      </c>
    </row>
    <row r="326" spans="1:5" x14ac:dyDescent="0.3">
      <c r="A326" s="17">
        <v>40848</v>
      </c>
      <c r="B326" s="18">
        <v>110.66</v>
      </c>
      <c r="C326" s="18">
        <v>617.95000000000005</v>
      </c>
      <c r="E326">
        <f t="shared" si="5"/>
        <v>0</v>
      </c>
    </row>
    <row r="327" spans="1:5" x14ac:dyDescent="0.3">
      <c r="A327" s="17">
        <v>40878</v>
      </c>
      <c r="B327" s="18">
        <v>107.834</v>
      </c>
      <c r="C327" s="18">
        <v>619.39</v>
      </c>
      <c r="E327">
        <f t="shared" si="5"/>
        <v>0</v>
      </c>
    </row>
    <row r="328" spans="1:5" x14ac:dyDescent="0.3">
      <c r="A328" s="17">
        <v>40909</v>
      </c>
      <c r="B328" s="18">
        <v>110.58</v>
      </c>
      <c r="C328" s="18">
        <v>648.65</v>
      </c>
      <c r="E328">
        <f t="shared" ca="1" si="5"/>
        <v>1000</v>
      </c>
    </row>
    <row r="329" spans="1:5" x14ac:dyDescent="0.3">
      <c r="A329" s="17">
        <v>40940</v>
      </c>
      <c r="B329" s="18">
        <v>119.554</v>
      </c>
      <c r="C329" s="18">
        <v>684.38</v>
      </c>
      <c r="E329">
        <f t="shared" ca="1" si="5"/>
        <v>1000</v>
      </c>
    </row>
    <row r="330" spans="1:5" x14ac:dyDescent="0.3">
      <c r="A330" s="17">
        <v>40969</v>
      </c>
      <c r="B330" s="18">
        <v>125.333</v>
      </c>
      <c r="C330" s="18">
        <v>718.71</v>
      </c>
      <c r="E330">
        <f t="shared" ca="1" si="5"/>
        <v>1000</v>
      </c>
    </row>
    <row r="331" spans="1:5" x14ac:dyDescent="0.3">
      <c r="A331" s="17">
        <v>41000</v>
      </c>
      <c r="B331" s="18">
        <v>119.533</v>
      </c>
      <c r="C331" s="18">
        <v>687.49</v>
      </c>
      <c r="E331">
        <f t="shared" ca="1" si="5"/>
        <v>1000</v>
      </c>
    </row>
    <row r="332" spans="1:5" x14ac:dyDescent="0.3">
      <c r="A332" s="17">
        <v>41030</v>
      </c>
      <c r="B332" s="18">
        <v>110.19799999999999</v>
      </c>
      <c r="C332" s="18">
        <v>652.28</v>
      </c>
      <c r="E332">
        <f t="shared" ca="1" si="5"/>
        <v>1000</v>
      </c>
    </row>
    <row r="333" spans="1:5" x14ac:dyDescent="0.3">
      <c r="A333" s="17">
        <v>41061</v>
      </c>
      <c r="B333" s="18">
        <v>94.840999999999994</v>
      </c>
      <c r="C333" s="18">
        <v>573.16</v>
      </c>
      <c r="E333">
        <f t="shared" ca="1" si="5"/>
        <v>1000</v>
      </c>
    </row>
    <row r="334" spans="1:5" x14ac:dyDescent="0.3">
      <c r="A334" s="17">
        <v>41091</v>
      </c>
      <c r="B334" s="18">
        <v>102.58799999999999</v>
      </c>
      <c r="C334" s="18">
        <v>631.99</v>
      </c>
      <c r="E334">
        <f t="shared" ca="1" si="5"/>
        <v>1000</v>
      </c>
    </row>
    <row r="335" spans="1:5" x14ac:dyDescent="0.3">
      <c r="A335" s="17">
        <v>41122</v>
      </c>
      <c r="B335" s="18">
        <v>113.366</v>
      </c>
      <c r="C335" s="18">
        <v>692.08</v>
      </c>
      <c r="E335">
        <f t="shared" ca="1" si="5"/>
        <v>1000</v>
      </c>
    </row>
    <row r="336" spans="1:5" x14ac:dyDescent="0.3">
      <c r="A336" s="17">
        <v>41153</v>
      </c>
      <c r="B336" s="18">
        <v>112.86199999999999</v>
      </c>
      <c r="C336" s="18">
        <v>664.57</v>
      </c>
      <c r="E336">
        <f t="shared" ca="1" si="5"/>
        <v>1000</v>
      </c>
    </row>
    <row r="337" spans="1:5" x14ac:dyDescent="0.3">
      <c r="A337" s="17">
        <v>41183</v>
      </c>
      <c r="B337" s="18">
        <v>111.60299999999999</v>
      </c>
      <c r="C337" s="18">
        <v>651.17999999999995</v>
      </c>
      <c r="E337">
        <f t="shared" ca="1" si="5"/>
        <v>1000</v>
      </c>
    </row>
    <row r="338" spans="1:5" x14ac:dyDescent="0.3">
      <c r="A338" s="17">
        <v>41214</v>
      </c>
      <c r="B338" s="18">
        <v>109.10899999999999</v>
      </c>
      <c r="C338" s="18">
        <v>643.87</v>
      </c>
      <c r="E338">
        <f t="shared" ca="1" si="5"/>
        <v>1000</v>
      </c>
    </row>
    <row r="339" spans="1:5" x14ac:dyDescent="0.3">
      <c r="A339" s="17">
        <v>41244</v>
      </c>
      <c r="B339" s="18">
        <v>109.35299999999999</v>
      </c>
      <c r="C339" s="18">
        <v>630.99</v>
      </c>
      <c r="E339">
        <f t="shared" ca="1" si="5"/>
        <v>1000</v>
      </c>
    </row>
    <row r="340" spans="1:5" x14ac:dyDescent="0.3">
      <c r="A340" s="17">
        <v>41275</v>
      </c>
      <c r="B340" s="18">
        <v>113.011</v>
      </c>
      <c r="C340" s="18">
        <v>644</v>
      </c>
      <c r="E340">
        <f t="shared" si="5"/>
        <v>0</v>
      </c>
    </row>
    <row r="341" spans="1:5" x14ac:dyDescent="0.3">
      <c r="A341" s="17">
        <v>41306</v>
      </c>
      <c r="B341" s="18">
        <v>116.28</v>
      </c>
      <c r="C341" s="18">
        <v>658.92</v>
      </c>
      <c r="E341">
        <f t="shared" si="5"/>
        <v>0</v>
      </c>
    </row>
    <row r="342" spans="1:5" x14ac:dyDescent="0.3">
      <c r="A342" s="17">
        <v>41334</v>
      </c>
      <c r="B342" s="18">
        <v>108.37</v>
      </c>
      <c r="C342" s="18">
        <v>632.79999999999995</v>
      </c>
      <c r="E342">
        <f t="shared" si="5"/>
        <v>0</v>
      </c>
    </row>
    <row r="343" spans="1:5" x14ac:dyDescent="0.3">
      <c r="A343" s="17">
        <v>41365</v>
      </c>
      <c r="B343" s="18">
        <v>101.92</v>
      </c>
      <c r="C343" s="18">
        <v>592.30999999999995</v>
      </c>
      <c r="E343">
        <f t="shared" si="5"/>
        <v>0</v>
      </c>
    </row>
    <row r="344" spans="1:5" x14ac:dyDescent="0.3">
      <c r="A344" s="17">
        <v>41395</v>
      </c>
      <c r="B344" s="18">
        <v>102.48699999999999</v>
      </c>
      <c r="C344" s="18">
        <v>597.62</v>
      </c>
      <c r="E344">
        <f t="shared" si="5"/>
        <v>0</v>
      </c>
    </row>
    <row r="345" spans="1:5" x14ac:dyDescent="0.3">
      <c r="A345" s="17">
        <v>41426</v>
      </c>
      <c r="B345" s="18">
        <v>102.914</v>
      </c>
      <c r="C345" s="18">
        <v>590.70000000000005</v>
      </c>
      <c r="E345">
        <f t="shared" si="5"/>
        <v>0</v>
      </c>
    </row>
    <row r="346" spans="1:5" x14ac:dyDescent="0.3">
      <c r="A346" s="17">
        <v>41456</v>
      </c>
      <c r="B346" s="18">
        <v>107.953</v>
      </c>
      <c r="C346" s="18">
        <v>624.77</v>
      </c>
      <c r="E346">
        <f t="shared" si="5"/>
        <v>0</v>
      </c>
    </row>
    <row r="347" spans="1:5" x14ac:dyDescent="0.3">
      <c r="A347" s="17">
        <v>41487</v>
      </c>
      <c r="B347" s="18">
        <v>111.252</v>
      </c>
      <c r="C347" s="18">
        <v>632.77</v>
      </c>
      <c r="E347">
        <f t="shared" si="5"/>
        <v>0</v>
      </c>
    </row>
    <row r="348" spans="1:5" x14ac:dyDescent="0.3">
      <c r="A348" s="17">
        <v>41518</v>
      </c>
      <c r="B348" s="18">
        <v>111.89400000000001</v>
      </c>
      <c r="C348" s="18">
        <v>634.58000000000004</v>
      </c>
      <c r="E348">
        <f t="shared" si="5"/>
        <v>0</v>
      </c>
    </row>
    <row r="349" spans="1:5" x14ac:dyDescent="0.3">
      <c r="A349" s="17">
        <v>41548</v>
      </c>
      <c r="B349" s="18">
        <v>109.044</v>
      </c>
      <c r="C349" s="18">
        <v>605.4</v>
      </c>
      <c r="E349">
        <f t="shared" si="5"/>
        <v>0</v>
      </c>
    </row>
    <row r="350" spans="1:5" x14ac:dyDescent="0.3">
      <c r="A350" s="17">
        <v>41579</v>
      </c>
      <c r="B350" s="18">
        <v>107.96599999999999</v>
      </c>
      <c r="C350" s="18">
        <v>605.73</v>
      </c>
      <c r="E350">
        <f t="shared" si="5"/>
        <v>0</v>
      </c>
    </row>
    <row r="351" spans="1:5" x14ac:dyDescent="0.3">
      <c r="A351" s="17">
        <v>41609</v>
      </c>
      <c r="B351" s="18">
        <v>110.812</v>
      </c>
      <c r="C351" s="18">
        <v>612.12</v>
      </c>
      <c r="E351">
        <f t="shared" si="5"/>
        <v>0</v>
      </c>
    </row>
    <row r="352" spans="1:5" x14ac:dyDescent="0.3">
      <c r="A352" s="17">
        <v>41640</v>
      </c>
      <c r="B352" s="18">
        <v>108.253</v>
      </c>
      <c r="C352" s="18">
        <v>602.1</v>
      </c>
      <c r="E352">
        <f t="shared" ca="1" si="5"/>
        <v>1000</v>
      </c>
    </row>
    <row r="353" spans="1:5" x14ac:dyDescent="0.3">
      <c r="A353" s="17">
        <v>41671</v>
      </c>
      <c r="B353" s="18">
        <v>108.86499999999999</v>
      </c>
      <c r="C353" s="18">
        <v>603.37</v>
      </c>
      <c r="E353">
        <f t="shared" ca="1" si="5"/>
        <v>1000</v>
      </c>
    </row>
    <row r="354" spans="1:5" x14ac:dyDescent="0.3">
      <c r="A354" s="17">
        <v>41699</v>
      </c>
      <c r="B354" s="18">
        <v>107.544</v>
      </c>
      <c r="C354" s="18">
        <v>588.97</v>
      </c>
      <c r="E354">
        <f t="shared" ca="1" si="5"/>
        <v>1000</v>
      </c>
    </row>
    <row r="355" spans="1:5" x14ac:dyDescent="0.3">
      <c r="A355" s="17">
        <v>41730</v>
      </c>
      <c r="B355" s="18">
        <v>107.628</v>
      </c>
      <c r="C355" s="18">
        <v>589.86</v>
      </c>
      <c r="E355">
        <f t="shared" ca="1" si="5"/>
        <v>1000</v>
      </c>
    </row>
    <row r="356" spans="1:5" x14ac:dyDescent="0.3">
      <c r="A356" s="17">
        <v>41760</v>
      </c>
      <c r="B356" s="18">
        <v>109.614</v>
      </c>
      <c r="C356" s="18">
        <v>604.26</v>
      </c>
      <c r="E356">
        <f t="shared" ca="1" si="5"/>
        <v>1000</v>
      </c>
    </row>
    <row r="357" spans="1:5" x14ac:dyDescent="0.3">
      <c r="A357" s="17">
        <v>41791</v>
      </c>
      <c r="B357" s="18">
        <v>111.654</v>
      </c>
      <c r="C357" s="18">
        <v>621.83000000000004</v>
      </c>
      <c r="E357">
        <f t="shared" ca="1" si="5"/>
        <v>1000</v>
      </c>
    </row>
    <row r="358" spans="1:5" x14ac:dyDescent="0.3">
      <c r="A358" s="17">
        <v>41821</v>
      </c>
      <c r="B358" s="18">
        <v>106.63500000000001</v>
      </c>
      <c r="C358" s="18">
        <v>596.22</v>
      </c>
      <c r="E358">
        <f t="shared" ca="1" si="5"/>
        <v>1000</v>
      </c>
    </row>
    <row r="359" spans="1:5" x14ac:dyDescent="0.3">
      <c r="A359" s="17">
        <v>41852</v>
      </c>
      <c r="B359" s="18">
        <v>101.607</v>
      </c>
      <c r="C359" s="18">
        <v>577.62</v>
      </c>
      <c r="E359">
        <f t="shared" ca="1" si="5"/>
        <v>1000</v>
      </c>
    </row>
    <row r="360" spans="1:5" x14ac:dyDescent="0.3">
      <c r="A360" s="17">
        <v>41883</v>
      </c>
      <c r="B360" s="18">
        <v>97.296999999999997</v>
      </c>
      <c r="C360" s="18">
        <v>570.9</v>
      </c>
      <c r="E360">
        <f t="shared" ca="1" si="5"/>
        <v>1000</v>
      </c>
    </row>
    <row r="361" spans="1:5" x14ac:dyDescent="0.3">
      <c r="A361" s="17">
        <v>41913</v>
      </c>
      <c r="B361" s="18">
        <v>87.403000000000006</v>
      </c>
      <c r="C361" s="18">
        <v>522.1</v>
      </c>
      <c r="E361">
        <f t="shared" ca="1" si="5"/>
        <v>1000</v>
      </c>
    </row>
    <row r="362" spans="1:5" x14ac:dyDescent="0.3">
      <c r="A362" s="17">
        <v>41944</v>
      </c>
      <c r="B362" s="18">
        <v>78.894000000000005</v>
      </c>
      <c r="C362" s="18">
        <v>478.75</v>
      </c>
      <c r="E362">
        <f t="shared" ca="1" si="5"/>
        <v>1000</v>
      </c>
    </row>
    <row r="363" spans="1:5" x14ac:dyDescent="0.3">
      <c r="A363" s="17">
        <v>41974</v>
      </c>
      <c r="B363" s="18">
        <v>62.526000000000003</v>
      </c>
      <c r="C363" s="18">
        <v>383.84</v>
      </c>
      <c r="E363">
        <f t="shared" ca="1" si="5"/>
        <v>1000</v>
      </c>
    </row>
    <row r="364" spans="1:5" x14ac:dyDescent="0.3">
      <c r="A364" s="17">
        <v>42005</v>
      </c>
      <c r="B364" s="18">
        <v>47.859000000000002</v>
      </c>
      <c r="C364" s="18">
        <v>311.75</v>
      </c>
      <c r="E364">
        <f t="shared" si="5"/>
        <v>0</v>
      </c>
    </row>
    <row r="365" spans="1:5" x14ac:dyDescent="0.3">
      <c r="A365" s="17">
        <v>42036</v>
      </c>
      <c r="B365" s="18">
        <v>58.131999999999998</v>
      </c>
      <c r="C365" s="18">
        <v>387.73</v>
      </c>
      <c r="E365">
        <f t="shared" si="5"/>
        <v>0</v>
      </c>
    </row>
    <row r="366" spans="1:5" x14ac:dyDescent="0.3">
      <c r="A366" s="17">
        <v>42064</v>
      </c>
      <c r="B366" s="18">
        <v>55.923999999999999</v>
      </c>
      <c r="C366" s="18">
        <v>390.62</v>
      </c>
      <c r="E366">
        <f t="shared" si="5"/>
        <v>0</v>
      </c>
    </row>
    <row r="367" spans="1:5" x14ac:dyDescent="0.3">
      <c r="A367" s="17">
        <v>42095</v>
      </c>
      <c r="B367" s="18">
        <v>59.762999999999998</v>
      </c>
      <c r="C367" s="18">
        <v>419.7</v>
      </c>
      <c r="E367">
        <f t="shared" si="5"/>
        <v>0</v>
      </c>
    </row>
    <row r="368" spans="1:5" x14ac:dyDescent="0.3">
      <c r="A368" s="17">
        <v>42125</v>
      </c>
      <c r="B368" s="18">
        <v>64.317999999999998</v>
      </c>
      <c r="C368" s="18">
        <v>436.69</v>
      </c>
      <c r="E368">
        <f t="shared" si="5"/>
        <v>0</v>
      </c>
    </row>
    <row r="369" spans="1:5" x14ac:dyDescent="0.3">
      <c r="A369" s="17">
        <v>42156</v>
      </c>
      <c r="B369" s="18">
        <v>61.685000000000002</v>
      </c>
      <c r="C369" s="18">
        <v>416.44</v>
      </c>
      <c r="E369">
        <f t="shared" si="5"/>
        <v>0</v>
      </c>
    </row>
    <row r="370" spans="1:5" x14ac:dyDescent="0.3">
      <c r="A370" s="17">
        <v>42186</v>
      </c>
      <c r="B370" s="18">
        <v>56.536000000000001</v>
      </c>
      <c r="C370" s="18">
        <v>389.22</v>
      </c>
      <c r="E370">
        <f t="shared" si="5"/>
        <v>0</v>
      </c>
    </row>
    <row r="371" spans="1:5" x14ac:dyDescent="0.3">
      <c r="A371" s="17">
        <v>42217</v>
      </c>
      <c r="B371" s="18">
        <v>46.643999999999998</v>
      </c>
      <c r="C371" s="18">
        <v>316.99</v>
      </c>
      <c r="E371">
        <f t="shared" si="5"/>
        <v>0</v>
      </c>
    </row>
    <row r="372" spans="1:5" x14ac:dyDescent="0.3">
      <c r="A372" s="17">
        <v>42248</v>
      </c>
      <c r="B372" s="18">
        <v>47.607999999999997</v>
      </c>
      <c r="C372" s="18">
        <v>321.17</v>
      </c>
      <c r="E372">
        <f t="shared" si="5"/>
        <v>0</v>
      </c>
    </row>
    <row r="373" spans="1:5" x14ac:dyDescent="0.3">
      <c r="A373" s="17">
        <v>42278</v>
      </c>
      <c r="B373" s="18">
        <v>48.56</v>
      </c>
      <c r="C373" s="18">
        <v>327.19</v>
      </c>
      <c r="E373">
        <f t="shared" si="5"/>
        <v>0</v>
      </c>
    </row>
    <row r="374" spans="1:5" x14ac:dyDescent="0.3">
      <c r="A374" s="17">
        <v>42309</v>
      </c>
      <c r="B374" s="18">
        <v>44.293999999999997</v>
      </c>
      <c r="C374" s="18">
        <v>312.32</v>
      </c>
      <c r="E374">
        <f t="shared" si="5"/>
        <v>0</v>
      </c>
    </row>
    <row r="375" spans="1:5" x14ac:dyDescent="0.3">
      <c r="A375" s="17">
        <v>42339</v>
      </c>
      <c r="B375" s="18">
        <v>38.21</v>
      </c>
      <c r="C375" s="18">
        <v>265.93</v>
      </c>
      <c r="E375">
        <f t="shared" si="5"/>
        <v>0</v>
      </c>
    </row>
    <row r="376" spans="1:5" x14ac:dyDescent="0.3">
      <c r="A376" s="17">
        <v>42370</v>
      </c>
      <c r="B376" s="18">
        <v>30.693999999999999</v>
      </c>
      <c r="C376" s="18">
        <v>213.95</v>
      </c>
      <c r="E376">
        <f t="shared" ca="1" si="5"/>
        <v>1000</v>
      </c>
    </row>
    <row r="377" spans="1:5" x14ac:dyDescent="0.3">
      <c r="A377" s="17">
        <v>42401</v>
      </c>
      <c r="B377" s="18">
        <v>32.478999999999999</v>
      </c>
      <c r="C377" s="18">
        <v>221.64</v>
      </c>
      <c r="E377">
        <f t="shared" ca="1" si="5"/>
        <v>1000</v>
      </c>
    </row>
    <row r="378" spans="1:5" x14ac:dyDescent="0.3">
      <c r="A378" s="17">
        <v>42430</v>
      </c>
      <c r="B378" s="18">
        <v>38.49</v>
      </c>
      <c r="C378" s="18">
        <v>262.49</v>
      </c>
      <c r="E378">
        <f t="shared" ca="1" si="5"/>
        <v>1000</v>
      </c>
    </row>
    <row r="379" spans="1:5" x14ac:dyDescent="0.3">
      <c r="A379" s="17">
        <v>42461</v>
      </c>
      <c r="B379" s="18">
        <v>41.481999999999999</v>
      </c>
      <c r="C379" s="18">
        <v>276.94</v>
      </c>
      <c r="E379">
        <f t="shared" ca="1" si="5"/>
        <v>1000</v>
      </c>
    </row>
    <row r="380" spans="1:5" x14ac:dyDescent="0.3">
      <c r="A380" s="17">
        <v>42491</v>
      </c>
      <c r="B380" s="18">
        <v>46.875</v>
      </c>
      <c r="C380" s="18">
        <v>313.72000000000003</v>
      </c>
      <c r="E380">
        <f t="shared" ca="1" si="5"/>
        <v>1000</v>
      </c>
    </row>
    <row r="381" spans="1:5" x14ac:dyDescent="0.3">
      <c r="A381" s="17">
        <v>42522</v>
      </c>
      <c r="B381" s="18">
        <v>48.338999999999999</v>
      </c>
      <c r="C381" s="18">
        <v>325.88</v>
      </c>
      <c r="E381">
        <f t="shared" ca="1" si="5"/>
        <v>1000</v>
      </c>
    </row>
    <row r="382" spans="1:5" x14ac:dyDescent="0.3">
      <c r="A382" s="17">
        <v>42552</v>
      </c>
      <c r="B382" s="18">
        <v>45.100999999999999</v>
      </c>
      <c r="C382" s="18">
        <v>308.44</v>
      </c>
      <c r="E382">
        <f t="shared" ca="1" si="5"/>
        <v>1000</v>
      </c>
    </row>
    <row r="383" spans="1:5" x14ac:dyDescent="0.3">
      <c r="A383" s="17">
        <v>42583</v>
      </c>
      <c r="B383" s="18">
        <v>45.771999999999998</v>
      </c>
      <c r="C383" s="18">
        <v>309.04000000000002</v>
      </c>
      <c r="E383">
        <f t="shared" ca="1" si="5"/>
        <v>1000</v>
      </c>
    </row>
    <row r="384" spans="1:5" x14ac:dyDescent="0.3">
      <c r="A384" s="17">
        <v>42614</v>
      </c>
      <c r="B384" s="18">
        <v>46.668999999999997</v>
      </c>
      <c r="C384" s="18">
        <v>315.08999999999997</v>
      </c>
      <c r="E384">
        <f t="shared" ca="1" si="5"/>
        <v>1000</v>
      </c>
    </row>
    <row r="385" spans="1:5" x14ac:dyDescent="0.3">
      <c r="A385" s="17">
        <v>42644</v>
      </c>
      <c r="B385" s="18">
        <v>49.661999999999999</v>
      </c>
      <c r="C385" s="18">
        <v>340.96</v>
      </c>
      <c r="E385">
        <f t="shared" ca="1" si="5"/>
        <v>1000</v>
      </c>
    </row>
    <row r="386" spans="1:5" x14ac:dyDescent="0.3">
      <c r="A386" s="17">
        <v>42675</v>
      </c>
      <c r="B386" s="18">
        <v>45.125999999999998</v>
      </c>
      <c r="C386" s="18">
        <v>316.33</v>
      </c>
      <c r="E386">
        <f t="shared" ca="1" si="5"/>
        <v>1000</v>
      </c>
    </row>
    <row r="387" spans="1:5" x14ac:dyDescent="0.3">
      <c r="A387" s="17">
        <v>42705</v>
      </c>
      <c r="B387" s="18">
        <v>53.595999999999997</v>
      </c>
      <c r="C387" s="18">
        <v>384.83</v>
      </c>
      <c r="E387">
        <f t="shared" ca="1" si="5"/>
        <v>1000</v>
      </c>
    </row>
    <row r="388" spans="1:5" x14ac:dyDescent="0.3">
      <c r="A388" s="17">
        <v>42736</v>
      </c>
      <c r="B388" s="18">
        <v>54.670999999999999</v>
      </c>
      <c r="C388" s="18">
        <v>389.92</v>
      </c>
      <c r="E388">
        <f t="shared" si="5"/>
        <v>0</v>
      </c>
    </row>
    <row r="389" spans="1:5" x14ac:dyDescent="0.3">
      <c r="A389" s="17">
        <v>42767</v>
      </c>
      <c r="B389" s="18">
        <v>55.112000000000002</v>
      </c>
      <c r="C389" s="18">
        <v>391.99</v>
      </c>
      <c r="E389">
        <f t="shared" ref="E389:E452" si="6">IF(ISEVEN(YEAR(A389))=TRUE,$G$1,0)</f>
        <v>0</v>
      </c>
    </row>
    <row r="390" spans="1:5" x14ac:dyDescent="0.3">
      <c r="A390" s="17">
        <v>42795</v>
      </c>
      <c r="B390" s="18">
        <v>51.564</v>
      </c>
      <c r="C390" s="18">
        <v>365.32</v>
      </c>
      <c r="E390">
        <f t="shared" si="6"/>
        <v>0</v>
      </c>
    </row>
    <row r="391" spans="1:5" x14ac:dyDescent="0.3">
      <c r="A391" s="17">
        <v>42826</v>
      </c>
      <c r="B391" s="18">
        <v>52.534999999999997</v>
      </c>
      <c r="C391" s="18">
        <v>370.88</v>
      </c>
      <c r="E391">
        <f t="shared" si="6"/>
        <v>0</v>
      </c>
    </row>
    <row r="392" spans="1:5" x14ac:dyDescent="0.3">
      <c r="A392" s="17">
        <v>42856</v>
      </c>
      <c r="B392" s="18">
        <v>50.426000000000002</v>
      </c>
      <c r="C392" s="18">
        <v>345.2</v>
      </c>
      <c r="E392">
        <f t="shared" si="6"/>
        <v>0</v>
      </c>
    </row>
    <row r="393" spans="1:5" x14ac:dyDescent="0.3">
      <c r="A393" s="17">
        <v>42887</v>
      </c>
      <c r="B393" s="18">
        <v>46.531999999999996</v>
      </c>
      <c r="C393" s="18">
        <v>313.63</v>
      </c>
      <c r="E393">
        <f t="shared" si="6"/>
        <v>0</v>
      </c>
    </row>
    <row r="394" spans="1:5" x14ac:dyDescent="0.3">
      <c r="A394" s="17">
        <v>42917</v>
      </c>
      <c r="B394" s="18">
        <v>48.564</v>
      </c>
      <c r="C394" s="18">
        <v>319.37</v>
      </c>
      <c r="E394">
        <f t="shared" si="6"/>
        <v>0</v>
      </c>
    </row>
    <row r="395" spans="1:5" x14ac:dyDescent="0.3">
      <c r="A395" s="17">
        <v>42948</v>
      </c>
      <c r="B395" s="18">
        <v>51.642000000000003</v>
      </c>
      <c r="C395" s="18">
        <v>331.1</v>
      </c>
      <c r="E395">
        <f t="shared" si="6"/>
        <v>0</v>
      </c>
    </row>
    <row r="396" spans="1:5" x14ac:dyDescent="0.3">
      <c r="A396" s="17">
        <v>42979</v>
      </c>
      <c r="B396" s="18">
        <v>56.045999999999999</v>
      </c>
      <c r="C396" s="18">
        <v>356.08</v>
      </c>
      <c r="E396">
        <f t="shared" si="6"/>
        <v>0</v>
      </c>
    </row>
    <row r="397" spans="1:5" x14ac:dyDescent="0.3">
      <c r="A397" s="17">
        <v>43009</v>
      </c>
      <c r="B397" s="18">
        <v>57.363999999999997</v>
      </c>
      <c r="C397" s="18">
        <v>369.38</v>
      </c>
      <c r="E397">
        <f t="shared" si="6"/>
        <v>0</v>
      </c>
    </row>
    <row r="398" spans="1:5" x14ac:dyDescent="0.3">
      <c r="A398" s="17">
        <v>43040</v>
      </c>
      <c r="B398" s="18">
        <v>62.615000000000002</v>
      </c>
      <c r="C398" s="18">
        <v>403.81</v>
      </c>
      <c r="E398">
        <f t="shared" si="6"/>
        <v>0</v>
      </c>
    </row>
    <row r="399" spans="1:5" x14ac:dyDescent="0.3">
      <c r="A399" s="17">
        <v>43070</v>
      </c>
      <c r="B399" s="18">
        <v>64.191999999999993</v>
      </c>
      <c r="C399" s="18">
        <v>410.56</v>
      </c>
      <c r="E399">
        <f t="shared" si="6"/>
        <v>0</v>
      </c>
    </row>
    <row r="400" spans="1:5" x14ac:dyDescent="0.3">
      <c r="A400" s="17">
        <v>43101</v>
      </c>
      <c r="B400" s="18">
        <v>69.176000000000002</v>
      </c>
      <c r="C400" s="18">
        <v>429.23</v>
      </c>
      <c r="E400">
        <f t="shared" ca="1" si="6"/>
        <v>1000</v>
      </c>
    </row>
    <row r="401" spans="1:5" x14ac:dyDescent="0.3">
      <c r="A401" s="17">
        <v>43132</v>
      </c>
      <c r="B401" s="18">
        <v>65.191000000000003</v>
      </c>
      <c r="C401" s="18">
        <v>399.66</v>
      </c>
      <c r="E401">
        <f t="shared" ca="1" si="6"/>
        <v>1000</v>
      </c>
    </row>
    <row r="402" spans="1:5" x14ac:dyDescent="0.3">
      <c r="A402" s="17">
        <v>43160</v>
      </c>
      <c r="B402" s="18">
        <v>65.903000000000006</v>
      </c>
      <c r="C402" s="18">
        <v>404.41</v>
      </c>
      <c r="E402">
        <f t="shared" ca="1" si="6"/>
        <v>1000</v>
      </c>
    </row>
    <row r="403" spans="1:5" x14ac:dyDescent="0.3">
      <c r="A403" s="17">
        <v>43191</v>
      </c>
      <c r="B403" s="18">
        <v>71.801000000000002</v>
      </c>
      <c r="C403" s="18">
        <v>442.76</v>
      </c>
      <c r="E403">
        <f t="shared" ca="1" si="6"/>
        <v>1000</v>
      </c>
    </row>
    <row r="404" spans="1:5" x14ac:dyDescent="0.3">
      <c r="A404" s="17">
        <v>43221</v>
      </c>
      <c r="B404" s="18">
        <v>76.930000000000007</v>
      </c>
      <c r="C404" s="18">
        <v>493.02</v>
      </c>
      <c r="E404">
        <f t="shared" ca="1" si="6"/>
        <v>1000</v>
      </c>
    </row>
    <row r="405" spans="1:5" x14ac:dyDescent="0.3">
      <c r="A405" s="17">
        <v>43252</v>
      </c>
      <c r="B405" s="18">
        <v>74.325000000000003</v>
      </c>
      <c r="C405" s="18">
        <v>481.8</v>
      </c>
      <c r="E405">
        <f t="shared" ca="1" si="6"/>
        <v>1000</v>
      </c>
    </row>
    <row r="406" spans="1:5" x14ac:dyDescent="0.3">
      <c r="A406" s="17">
        <v>43282</v>
      </c>
      <c r="B406" s="18">
        <v>74.347999999999999</v>
      </c>
      <c r="C406" s="18">
        <v>481.61</v>
      </c>
      <c r="E406">
        <f t="shared" ca="1" si="6"/>
        <v>1000</v>
      </c>
    </row>
    <row r="407" spans="1:5" x14ac:dyDescent="0.3">
      <c r="A407" s="17">
        <v>43313</v>
      </c>
      <c r="B407" s="18">
        <v>72.611999999999995</v>
      </c>
      <c r="C407" s="18">
        <v>476.01</v>
      </c>
      <c r="E407">
        <f t="shared" ca="1" si="6"/>
        <v>1000</v>
      </c>
    </row>
    <row r="408" spans="1:5" x14ac:dyDescent="0.3">
      <c r="A408" s="17">
        <v>43344</v>
      </c>
      <c r="B408" s="18">
        <v>78.852999999999994</v>
      </c>
      <c r="C408" s="18">
        <v>511.98</v>
      </c>
      <c r="E408">
        <f t="shared" ca="1" si="6"/>
        <v>1000</v>
      </c>
    </row>
    <row r="409" spans="1:5" x14ac:dyDescent="0.3">
      <c r="A409" s="17">
        <v>43374</v>
      </c>
      <c r="B409" s="18">
        <v>81.153999999999996</v>
      </c>
      <c r="C409" s="18">
        <v>534.95000000000005</v>
      </c>
      <c r="E409">
        <f t="shared" ca="1" si="6"/>
        <v>1000</v>
      </c>
    </row>
    <row r="410" spans="1:5" x14ac:dyDescent="0.3">
      <c r="A410" s="17">
        <v>43405</v>
      </c>
      <c r="B410" s="18">
        <v>64.739999999999995</v>
      </c>
      <c r="C410" s="18">
        <v>431.14</v>
      </c>
      <c r="E410">
        <f t="shared" ca="1" si="6"/>
        <v>1000</v>
      </c>
    </row>
    <row r="411" spans="1:5" x14ac:dyDescent="0.3">
      <c r="A411" s="17">
        <v>43435</v>
      </c>
      <c r="B411" s="18">
        <v>57.387</v>
      </c>
      <c r="C411" s="18">
        <v>381.61</v>
      </c>
      <c r="E411">
        <f t="shared" ca="1" si="6"/>
        <v>1000</v>
      </c>
    </row>
    <row r="412" spans="1:5" x14ac:dyDescent="0.3">
      <c r="A412" s="17">
        <v>43466</v>
      </c>
      <c r="B412" s="18">
        <v>59.459000000000003</v>
      </c>
      <c r="C412" s="18">
        <v>394.28</v>
      </c>
      <c r="E412">
        <f t="shared" si="6"/>
        <v>0</v>
      </c>
    </row>
    <row r="413" spans="1:5" x14ac:dyDescent="0.3">
      <c r="A413" s="17">
        <v>43497</v>
      </c>
      <c r="B413" s="18">
        <v>64.031999999999996</v>
      </c>
      <c r="C413" s="18">
        <v>427.03</v>
      </c>
      <c r="E413">
        <f t="shared" si="6"/>
        <v>0</v>
      </c>
    </row>
    <row r="414" spans="1:5" x14ac:dyDescent="0.3">
      <c r="A414" s="17">
        <v>43525</v>
      </c>
      <c r="B414" s="18">
        <v>66.122</v>
      </c>
      <c r="C414" s="18">
        <v>442.88</v>
      </c>
      <c r="E414">
        <f t="shared" si="6"/>
        <v>0</v>
      </c>
    </row>
    <row r="415" spans="1:5" x14ac:dyDescent="0.3">
      <c r="A415" s="17">
        <v>43556</v>
      </c>
      <c r="B415" s="18">
        <v>71.257999999999996</v>
      </c>
      <c r="C415" s="18">
        <v>480</v>
      </c>
      <c r="E415">
        <f t="shared" si="6"/>
        <v>0</v>
      </c>
    </row>
    <row r="416" spans="1:5" x14ac:dyDescent="0.3">
      <c r="A416" s="17">
        <v>43586</v>
      </c>
      <c r="B416" s="18">
        <v>71.117999999999995</v>
      </c>
      <c r="C416" s="18">
        <v>481.33</v>
      </c>
      <c r="E416">
        <f t="shared" si="6"/>
        <v>0</v>
      </c>
    </row>
    <row r="417" spans="1:9" x14ac:dyDescent="0.3">
      <c r="A417" s="17">
        <v>43617</v>
      </c>
      <c r="B417" s="18">
        <v>64.096000000000004</v>
      </c>
      <c r="C417" s="18">
        <v>429.65</v>
      </c>
      <c r="E417">
        <f t="shared" si="6"/>
        <v>0</v>
      </c>
    </row>
    <row r="418" spans="1:9" x14ac:dyDescent="0.3">
      <c r="A418" s="17">
        <v>43647</v>
      </c>
      <c r="B418" s="18">
        <v>64.042000000000002</v>
      </c>
      <c r="C418" s="18">
        <v>432.16</v>
      </c>
      <c r="E418">
        <f t="shared" si="6"/>
        <v>0</v>
      </c>
    </row>
    <row r="419" spans="1:9" x14ac:dyDescent="0.3">
      <c r="A419" s="17">
        <v>43678</v>
      </c>
      <c r="B419" s="18">
        <v>58.994999999999997</v>
      </c>
      <c r="C419" s="18">
        <v>401.4</v>
      </c>
      <c r="E419">
        <f t="shared" si="6"/>
        <v>0</v>
      </c>
    </row>
    <row r="420" spans="1:9" x14ac:dyDescent="0.3">
      <c r="A420" s="17">
        <v>43709</v>
      </c>
      <c r="B420" s="18">
        <v>62.77</v>
      </c>
      <c r="C420" s="18">
        <v>431.81</v>
      </c>
      <c r="E420">
        <f t="shared" si="6"/>
        <v>0</v>
      </c>
    </row>
    <row r="421" spans="1:9" x14ac:dyDescent="0.3">
      <c r="A421" s="17">
        <v>43739</v>
      </c>
      <c r="B421" s="18">
        <v>59.720999999999997</v>
      </c>
      <c r="C421" s="18">
        <v>409.02</v>
      </c>
      <c r="E421">
        <f t="shared" si="6"/>
        <v>0</v>
      </c>
    </row>
    <row r="422" spans="1:9" x14ac:dyDescent="0.3">
      <c r="A422" s="17">
        <v>43770</v>
      </c>
      <c r="B422" s="18">
        <v>63.015999999999998</v>
      </c>
      <c r="C422" s="18">
        <v>431.66</v>
      </c>
      <c r="E422">
        <f t="shared" si="6"/>
        <v>0</v>
      </c>
    </row>
    <row r="423" spans="1:9" x14ac:dyDescent="0.3">
      <c r="A423" s="17">
        <v>43800</v>
      </c>
      <c r="B423" s="18">
        <v>67.024000000000001</v>
      </c>
      <c r="C423" s="18">
        <v>456.56</v>
      </c>
      <c r="E423">
        <f t="shared" si="6"/>
        <v>0</v>
      </c>
    </row>
    <row r="424" spans="1:9" x14ac:dyDescent="0.3">
      <c r="A424" s="17">
        <v>43831</v>
      </c>
      <c r="B424" s="18">
        <v>63.505000000000003</v>
      </c>
      <c r="C424" s="18">
        <v>433.09</v>
      </c>
      <c r="E424">
        <f t="shared" ca="1" si="6"/>
        <v>1000</v>
      </c>
      <c r="G424" s="17">
        <v>43831</v>
      </c>
      <c r="H424" s="15">
        <v>63.505000000000003</v>
      </c>
      <c r="I424" s="15">
        <v>433.09</v>
      </c>
    </row>
    <row r="425" spans="1:9" x14ac:dyDescent="0.3">
      <c r="A425" s="17">
        <v>43862</v>
      </c>
      <c r="B425" s="18">
        <v>55.441000000000003</v>
      </c>
      <c r="C425" s="18">
        <v>384.86</v>
      </c>
      <c r="E425">
        <f t="shared" ca="1" si="6"/>
        <v>1000</v>
      </c>
      <c r="G425" s="17">
        <v>43862</v>
      </c>
      <c r="H425" s="15">
        <v>55.441000000000003</v>
      </c>
      <c r="I425" s="15">
        <v>384.86</v>
      </c>
    </row>
    <row r="426" spans="1:9" x14ac:dyDescent="0.3">
      <c r="A426" s="17">
        <v>43891</v>
      </c>
      <c r="B426" s="18">
        <v>31.829000000000001</v>
      </c>
      <c r="C426" s="18">
        <v>217.79</v>
      </c>
      <c r="E426">
        <f t="shared" ca="1" si="6"/>
        <v>1000</v>
      </c>
      <c r="G426" s="17">
        <v>43891</v>
      </c>
      <c r="H426" s="15">
        <v>31.829000000000001</v>
      </c>
      <c r="I426" s="15">
        <v>217.79</v>
      </c>
    </row>
    <row r="427" spans="1:9" x14ac:dyDescent="0.3">
      <c r="A427" s="17">
        <v>43922</v>
      </c>
      <c r="B427" s="18">
        <v>18.545000000000002</v>
      </c>
      <c r="C427" s="18">
        <v>129.24</v>
      </c>
      <c r="E427">
        <f t="shared" ca="1" si="6"/>
        <v>1000</v>
      </c>
      <c r="G427" s="17">
        <v>43922</v>
      </c>
      <c r="H427" s="15">
        <v>18.545000000000002</v>
      </c>
      <c r="I427" s="15">
        <v>129.24</v>
      </c>
    </row>
    <row r="428" spans="1:9" x14ac:dyDescent="0.3">
      <c r="A428" s="17">
        <v>43952</v>
      </c>
      <c r="B428" s="18">
        <v>28.978999999999999</v>
      </c>
      <c r="C428" s="18">
        <v>201.22</v>
      </c>
      <c r="E428">
        <f t="shared" ca="1" si="6"/>
        <v>1000</v>
      </c>
      <c r="G428" s="17">
        <v>43952</v>
      </c>
      <c r="H428" s="15">
        <v>28.978999999999999</v>
      </c>
      <c r="I428" s="15">
        <v>201.22</v>
      </c>
    </row>
    <row r="429" spans="1:9" x14ac:dyDescent="0.3">
      <c r="A429" s="17">
        <v>43983</v>
      </c>
      <c r="B429" s="18">
        <v>40.064999999999998</v>
      </c>
      <c r="C429" s="18">
        <v>269.47000000000003</v>
      </c>
      <c r="E429">
        <f t="shared" ca="1" si="6"/>
        <v>1000</v>
      </c>
      <c r="G429" s="17">
        <v>43983</v>
      </c>
      <c r="H429" s="15">
        <v>40.064999999999998</v>
      </c>
      <c r="I429" s="15">
        <v>269.47000000000003</v>
      </c>
    </row>
    <row r="430" spans="1:9" x14ac:dyDescent="0.3">
      <c r="A430" s="17">
        <v>44013</v>
      </c>
      <c r="B430" s="18">
        <v>43.354999999999997</v>
      </c>
      <c r="C430" s="18">
        <v>286.31</v>
      </c>
      <c r="E430">
        <f t="shared" ca="1" si="6"/>
        <v>1000</v>
      </c>
      <c r="G430" s="17">
        <v>44013</v>
      </c>
      <c r="H430" s="15">
        <v>43.354999999999997</v>
      </c>
      <c r="I430" s="15">
        <v>286.31</v>
      </c>
    </row>
    <row r="431" spans="1:9" x14ac:dyDescent="0.3">
      <c r="A431" s="17">
        <v>44044</v>
      </c>
      <c r="B431" s="18">
        <v>44.823999999999998</v>
      </c>
      <c r="C431" s="18">
        <v>286.88</v>
      </c>
      <c r="E431">
        <f t="shared" ca="1" si="6"/>
        <v>1000</v>
      </c>
      <c r="G431" s="17">
        <v>44044</v>
      </c>
      <c r="H431" s="15">
        <v>44.823999999999998</v>
      </c>
      <c r="I431" s="15">
        <v>286.88</v>
      </c>
    </row>
    <row r="432" spans="1:9" x14ac:dyDescent="0.3">
      <c r="A432" s="17">
        <v>44075</v>
      </c>
      <c r="B432" s="18">
        <v>40.808</v>
      </c>
      <c r="C432" s="18">
        <v>261.97000000000003</v>
      </c>
      <c r="E432">
        <f t="shared" ca="1" si="6"/>
        <v>1000</v>
      </c>
      <c r="G432" s="17">
        <v>44075</v>
      </c>
      <c r="H432" s="15">
        <v>40.808</v>
      </c>
      <c r="I432" s="15">
        <v>261.97000000000003</v>
      </c>
    </row>
    <row r="433" spans="1:9" x14ac:dyDescent="0.3">
      <c r="A433" s="17">
        <v>44105</v>
      </c>
      <c r="B433" s="18">
        <v>40.19</v>
      </c>
      <c r="C433" s="18">
        <v>258.37725071561601</v>
      </c>
      <c r="E433">
        <f t="shared" ca="1" si="6"/>
        <v>1000</v>
      </c>
      <c r="G433" s="17">
        <v>44105</v>
      </c>
      <c r="H433" s="15">
        <v>40.19</v>
      </c>
      <c r="I433" s="15">
        <v>258.37725071561601</v>
      </c>
    </row>
    <row r="434" spans="1:9" x14ac:dyDescent="0.3">
      <c r="A434" s="17">
        <v>44136</v>
      </c>
      <c r="B434" s="18">
        <v>42.69</v>
      </c>
      <c r="C434" s="18">
        <v>272.98890817098197</v>
      </c>
      <c r="E434">
        <f t="shared" ca="1" si="6"/>
        <v>1000</v>
      </c>
      <c r="G434" s="17">
        <v>44136</v>
      </c>
      <c r="H434" s="15">
        <v>42.69</v>
      </c>
      <c r="I434" s="15">
        <v>272.98890817098197</v>
      </c>
    </row>
    <row r="435" spans="1:9" x14ac:dyDescent="0.3">
      <c r="A435" s="17">
        <v>44166</v>
      </c>
      <c r="B435" s="18">
        <v>49.99</v>
      </c>
      <c r="C435" s="18">
        <v>310.94941271676697</v>
      </c>
      <c r="E435">
        <f t="shared" ca="1" si="6"/>
        <v>1000</v>
      </c>
      <c r="G435" s="17">
        <v>44166</v>
      </c>
      <c r="H435" s="15">
        <v>49.99</v>
      </c>
      <c r="I435" s="15">
        <v>310.94941271676697</v>
      </c>
    </row>
    <row r="436" spans="1:9" x14ac:dyDescent="0.3">
      <c r="A436" s="17">
        <v>44197</v>
      </c>
      <c r="B436" s="18">
        <v>54.604761904761901</v>
      </c>
      <c r="C436" s="18">
        <v>339.62639692458401</v>
      </c>
      <c r="E436">
        <f t="shared" si="6"/>
        <v>0</v>
      </c>
      <c r="G436" s="17">
        <v>44197</v>
      </c>
      <c r="H436" s="15">
        <v>54.604761904761901</v>
      </c>
      <c r="I436" s="15">
        <v>339.62639692458401</v>
      </c>
    </row>
    <row r="437" spans="1:9" x14ac:dyDescent="0.3">
      <c r="A437" s="17">
        <v>44228</v>
      </c>
      <c r="B437" s="18">
        <v>62.276499999999999</v>
      </c>
      <c r="C437" s="18">
        <v>389.67971507981298</v>
      </c>
      <c r="E437">
        <f t="shared" si="6"/>
        <v>0</v>
      </c>
      <c r="G437" s="17">
        <v>44228</v>
      </c>
      <c r="H437" s="15">
        <v>62.276499999999999</v>
      </c>
      <c r="I437" s="15">
        <v>389.67971507981298</v>
      </c>
    </row>
    <row r="438" spans="1:9" x14ac:dyDescent="0.3">
      <c r="A438" s="17">
        <v>44256</v>
      </c>
      <c r="B438" s="18">
        <v>65.41</v>
      </c>
      <c r="C438" s="18">
        <v>416.13176356463299</v>
      </c>
      <c r="E438">
        <f t="shared" si="6"/>
        <v>0</v>
      </c>
      <c r="G438" s="17">
        <v>44256</v>
      </c>
      <c r="H438" s="15">
        <v>65.41</v>
      </c>
      <c r="I438" s="15">
        <v>416.13176356463299</v>
      </c>
    </row>
    <row r="439" spans="1:9" x14ac:dyDescent="0.3">
      <c r="A439" s="17">
        <v>44287</v>
      </c>
      <c r="B439" s="18">
        <v>64.719545454545496</v>
      </c>
      <c r="C439" s="18">
        <v>408.98942221904599</v>
      </c>
      <c r="E439">
        <f t="shared" si="6"/>
        <v>0</v>
      </c>
      <c r="G439" s="17">
        <v>44287</v>
      </c>
      <c r="H439" s="15">
        <v>64.719545454545496</v>
      </c>
      <c r="I439" s="15">
        <v>408.98942221904599</v>
      </c>
    </row>
    <row r="440" spans="1:9" x14ac:dyDescent="0.3">
      <c r="A440" s="17">
        <v>44317</v>
      </c>
      <c r="B440" s="18">
        <v>68.5352380952381</v>
      </c>
      <c r="C440" s="18">
        <v>427.14746321494999</v>
      </c>
      <c r="E440">
        <f t="shared" si="6"/>
        <v>0</v>
      </c>
      <c r="G440" s="17">
        <v>44317</v>
      </c>
      <c r="H440" s="15">
        <v>68.5352380952381</v>
      </c>
      <c r="I440" s="15">
        <v>427.14746321494999</v>
      </c>
    </row>
    <row r="441" spans="1:9" x14ac:dyDescent="0.3">
      <c r="A441" s="17">
        <v>44348</v>
      </c>
      <c r="B441" s="18">
        <v>73.164090909090902</v>
      </c>
      <c r="C441" s="18">
        <v>459.74419336208803</v>
      </c>
      <c r="E441">
        <f t="shared" si="6"/>
        <v>0</v>
      </c>
      <c r="G441" s="17">
        <v>44348</v>
      </c>
      <c r="H441" s="15">
        <v>73.164090909090902</v>
      </c>
      <c r="I441" s="15">
        <v>459.74419336208803</v>
      </c>
    </row>
    <row r="442" spans="1:9" x14ac:dyDescent="0.3">
      <c r="A442" s="17">
        <v>44378</v>
      </c>
      <c r="B442" s="18">
        <v>75.165909090909096</v>
      </c>
      <c r="C442" s="18">
        <v>481.31250113440899</v>
      </c>
      <c r="E442">
        <f t="shared" si="6"/>
        <v>0</v>
      </c>
      <c r="G442" s="17">
        <v>44378</v>
      </c>
      <c r="H442" s="15">
        <v>75.165909090909096</v>
      </c>
      <c r="I442" s="15">
        <v>481.31250113440899</v>
      </c>
    </row>
    <row r="443" spans="1:9" x14ac:dyDescent="0.3">
      <c r="A443" s="17">
        <v>44409</v>
      </c>
      <c r="B443" s="18">
        <v>70.815909090909102</v>
      </c>
      <c r="C443" s="18">
        <v>455.383995966957</v>
      </c>
      <c r="E443">
        <f t="shared" si="6"/>
        <v>0</v>
      </c>
      <c r="G443" s="17">
        <v>44409</v>
      </c>
      <c r="H443" s="15">
        <v>70.815909090909102</v>
      </c>
      <c r="I443" s="15">
        <v>455.383995966957</v>
      </c>
    </row>
    <row r="444" spans="1:9" x14ac:dyDescent="0.3">
      <c r="A444" s="17">
        <v>44440</v>
      </c>
      <c r="B444" s="18">
        <v>74.488636363636402</v>
      </c>
      <c r="C444" s="18">
        <v>479.08298123596802</v>
      </c>
      <c r="E444">
        <f t="shared" si="6"/>
        <v>0</v>
      </c>
      <c r="G444" s="17">
        <v>44440</v>
      </c>
      <c r="H444" s="15">
        <v>74.488636363636402</v>
      </c>
      <c r="I444" s="15">
        <v>479.08298123596802</v>
      </c>
    </row>
    <row r="445" spans="1:9" x14ac:dyDescent="0.3">
      <c r="A445" s="17">
        <v>44470</v>
      </c>
      <c r="B445" s="18">
        <v>83.538095238095195</v>
      </c>
      <c r="C445" s="18">
        <v>545.11273003035501</v>
      </c>
      <c r="E445">
        <f t="shared" si="6"/>
        <v>0</v>
      </c>
      <c r="G445" s="17">
        <v>44470</v>
      </c>
      <c r="H445" s="15">
        <v>83.538095238095195</v>
      </c>
      <c r="I445" s="15">
        <v>545.11273003035501</v>
      </c>
    </row>
    <row r="446" spans="1:9" x14ac:dyDescent="0.3">
      <c r="A446" s="17">
        <v>44501</v>
      </c>
      <c r="B446" s="18">
        <v>81.05</v>
      </c>
      <c r="C446" s="18">
        <v>537.54191401000696</v>
      </c>
      <c r="E446">
        <f t="shared" si="6"/>
        <v>0</v>
      </c>
      <c r="G446" s="17">
        <v>44501</v>
      </c>
      <c r="H446" s="15">
        <v>81.05</v>
      </c>
      <c r="I446" s="15">
        <v>537.54191401000696</v>
      </c>
    </row>
    <row r="447" spans="1:9" x14ac:dyDescent="0.3">
      <c r="A447" s="17">
        <v>44531</v>
      </c>
      <c r="B447" s="18">
        <v>74.263478260869604</v>
      </c>
      <c r="C447" s="18">
        <v>497.32503269942799</v>
      </c>
      <c r="E447">
        <f t="shared" si="6"/>
        <v>0</v>
      </c>
      <c r="G447" s="17">
        <v>44531</v>
      </c>
      <c r="H447" s="15">
        <v>74.263478260869604</v>
      </c>
      <c r="I447" s="15">
        <v>497.32503269942799</v>
      </c>
    </row>
    <row r="448" spans="1:9" x14ac:dyDescent="0.3">
      <c r="A448" s="17">
        <v>44562</v>
      </c>
      <c r="B448" s="18">
        <v>86.505238095238099</v>
      </c>
      <c r="C448" s="18">
        <v>578.76863710997202</v>
      </c>
      <c r="E448">
        <f t="shared" ca="1" si="6"/>
        <v>1000</v>
      </c>
      <c r="G448" s="17">
        <v>44562</v>
      </c>
      <c r="H448" s="15">
        <v>86.505238095238099</v>
      </c>
      <c r="I448" s="15">
        <v>578.76863710997202</v>
      </c>
    </row>
    <row r="449" spans="1:9" x14ac:dyDescent="0.3">
      <c r="A449" s="17">
        <v>44593</v>
      </c>
      <c r="B449" s="18">
        <v>97.129000000000005</v>
      </c>
      <c r="C449" s="18">
        <v>648.27651081935801</v>
      </c>
      <c r="E449">
        <f t="shared" ca="1" si="6"/>
        <v>1000</v>
      </c>
      <c r="G449" s="17">
        <v>44593</v>
      </c>
      <c r="H449" s="15">
        <v>97.129000000000005</v>
      </c>
      <c r="I449" s="15">
        <v>648.27651081935801</v>
      </c>
    </row>
    <row r="450" spans="1:9" x14ac:dyDescent="0.3">
      <c r="A450" s="17">
        <v>44621</v>
      </c>
      <c r="B450" s="18">
        <v>117.245217391304</v>
      </c>
      <c r="C450" s="18">
        <v>805.47434449262801</v>
      </c>
      <c r="E450">
        <f t="shared" ca="1" si="6"/>
        <v>1000</v>
      </c>
      <c r="G450" s="17">
        <v>44621</v>
      </c>
      <c r="H450" s="15">
        <v>117.245217391304</v>
      </c>
      <c r="I450" s="15">
        <v>805.47434449262801</v>
      </c>
    </row>
    <row r="451" spans="1:9" x14ac:dyDescent="0.3">
      <c r="A451" s="17">
        <v>44652</v>
      </c>
      <c r="B451" s="18">
        <v>105.170952380952</v>
      </c>
      <c r="C451" s="18">
        <v>735.89576786511498</v>
      </c>
      <c r="E451">
        <f t="shared" ca="1" si="6"/>
        <v>1000</v>
      </c>
      <c r="G451" s="17">
        <v>44652</v>
      </c>
      <c r="H451" s="15">
        <v>105.170952380952</v>
      </c>
      <c r="I451" s="15">
        <v>735.89576786511498</v>
      </c>
    </row>
    <row r="452" spans="1:9" x14ac:dyDescent="0.3">
      <c r="A452" s="17">
        <v>44682</v>
      </c>
      <c r="B452" s="18">
        <v>113.111363636364</v>
      </c>
      <c r="C452" s="18">
        <v>809.43006238507098</v>
      </c>
      <c r="E452">
        <f t="shared" ca="1" si="6"/>
        <v>1000</v>
      </c>
      <c r="G452" s="17">
        <v>44682</v>
      </c>
      <c r="H452" s="15">
        <v>113.111363636364</v>
      </c>
      <c r="I452" s="15">
        <v>809.43006238507098</v>
      </c>
    </row>
    <row r="453" spans="1:9" x14ac:dyDescent="0.3">
      <c r="A453" s="17">
        <v>44713</v>
      </c>
      <c r="B453" s="18">
        <v>122.687727272727</v>
      </c>
      <c r="C453" s="18">
        <v>879.01259126238301</v>
      </c>
      <c r="E453">
        <f t="shared" ref="E453:E516" ca="1" si="7">IF(ISEVEN(YEAR(A453))=TRUE,$G$1,0)</f>
        <v>1000</v>
      </c>
      <c r="G453" s="17">
        <v>44713</v>
      </c>
      <c r="H453" s="15">
        <v>122.687727272727</v>
      </c>
      <c r="I453" s="15">
        <v>879.01259126238301</v>
      </c>
    </row>
    <row r="454" spans="1:9" x14ac:dyDescent="0.3">
      <c r="A454" s="17">
        <v>44743</v>
      </c>
      <c r="B454" s="18">
        <v>111.92571428571399</v>
      </c>
      <c r="C454" s="18">
        <v>832.38876399557296</v>
      </c>
      <c r="E454">
        <f t="shared" ca="1" si="7"/>
        <v>1000</v>
      </c>
      <c r="G454" s="17">
        <v>44743</v>
      </c>
      <c r="H454" s="15">
        <v>111.92571428571399</v>
      </c>
      <c r="I454" s="15">
        <v>832.38876399557296</v>
      </c>
    </row>
    <row r="455" spans="1:9" x14ac:dyDescent="0.3">
      <c r="A455" s="17">
        <v>44774</v>
      </c>
      <c r="B455" s="18">
        <v>100.476086956522</v>
      </c>
      <c r="C455" s="18">
        <v>750.96165948685996</v>
      </c>
      <c r="E455">
        <f t="shared" ca="1" si="7"/>
        <v>1000</v>
      </c>
      <c r="G455" s="17">
        <v>44774</v>
      </c>
      <c r="H455" s="15">
        <v>100.476086956522</v>
      </c>
      <c r="I455" s="15">
        <v>750.96165948685996</v>
      </c>
    </row>
    <row r="456" spans="1:9" x14ac:dyDescent="0.3">
      <c r="A456" s="17">
        <v>44805</v>
      </c>
      <c r="B456" s="18">
        <v>89.749545454545498</v>
      </c>
      <c r="C456" s="18">
        <v>685.99161683077602</v>
      </c>
      <c r="E456">
        <f t="shared" ca="1" si="7"/>
        <v>1000</v>
      </c>
      <c r="G456" s="17">
        <v>44805</v>
      </c>
      <c r="H456" s="15">
        <v>89.749545454545498</v>
      </c>
      <c r="I456" s="15">
        <v>685.99161683077602</v>
      </c>
    </row>
    <row r="457" spans="1:9" x14ac:dyDescent="0.3">
      <c r="A457" s="17">
        <v>44835</v>
      </c>
      <c r="B457" s="18">
        <v>93.331904761904795</v>
      </c>
      <c r="C457" s="18">
        <v>719.03586263132001</v>
      </c>
      <c r="E457">
        <f t="shared" ca="1" si="7"/>
        <v>1000</v>
      </c>
      <c r="G457" s="17">
        <v>44835</v>
      </c>
      <c r="H457" s="15">
        <v>93.331904761904795</v>
      </c>
      <c r="I457" s="15">
        <v>719.03586263132001</v>
      </c>
    </row>
    <row r="458" spans="1:9" x14ac:dyDescent="0.3">
      <c r="A458" s="17">
        <v>44866</v>
      </c>
      <c r="B458" s="18">
        <v>91.415454545454594</v>
      </c>
      <c r="C458" s="18">
        <v>678.38159686333904</v>
      </c>
      <c r="E458">
        <f t="shared" ca="1" si="7"/>
        <v>1000</v>
      </c>
      <c r="G458" s="17">
        <v>44866</v>
      </c>
      <c r="H458" s="15">
        <v>91.415454545454594</v>
      </c>
      <c r="I458" s="15">
        <v>678.38159686333904</v>
      </c>
    </row>
    <row r="459" spans="1:9" x14ac:dyDescent="0.3">
      <c r="A459" s="17">
        <v>44896</v>
      </c>
      <c r="B459" s="18">
        <v>81.062727272727301</v>
      </c>
      <c r="C459" s="18">
        <v>579.51335007517696</v>
      </c>
      <c r="E459">
        <f t="shared" ca="1" si="7"/>
        <v>1000</v>
      </c>
      <c r="G459" s="17">
        <v>44896</v>
      </c>
      <c r="H459" s="15">
        <v>81.062727272727301</v>
      </c>
      <c r="I459" s="15">
        <v>579.51335007517696</v>
      </c>
    </row>
    <row r="460" spans="1:9" x14ac:dyDescent="0.3">
      <c r="A460" s="17">
        <v>44927</v>
      </c>
      <c r="B460" s="18">
        <v>82.515909090909105</v>
      </c>
      <c r="C460" s="18">
        <v>580.04207053588902</v>
      </c>
      <c r="E460">
        <f t="shared" si="7"/>
        <v>0</v>
      </c>
      <c r="G460" s="17">
        <v>44927</v>
      </c>
      <c r="H460" s="15">
        <v>82.515909090909105</v>
      </c>
      <c r="I460" s="15">
        <v>580.04207053588902</v>
      </c>
    </row>
    <row r="461" spans="1:9" x14ac:dyDescent="0.3">
      <c r="A461" s="17">
        <v>44958</v>
      </c>
      <c r="B461" s="18">
        <v>82.584999999999994</v>
      </c>
      <c r="C461" s="18">
        <v>583.45340691645004</v>
      </c>
      <c r="E461">
        <f t="shared" si="7"/>
        <v>0</v>
      </c>
      <c r="G461" s="17">
        <v>44958</v>
      </c>
      <c r="H461" s="15">
        <v>82.584999999999994</v>
      </c>
      <c r="I461" s="15">
        <v>583.45340691645004</v>
      </c>
    </row>
    <row r="462" spans="1:9" x14ac:dyDescent="0.3">
      <c r="A462" s="17">
        <v>44986</v>
      </c>
      <c r="B462" s="18">
        <v>78.434347826087006</v>
      </c>
      <c r="C462" s="18">
        <v>554.59536175309302</v>
      </c>
      <c r="E462">
        <f t="shared" si="7"/>
        <v>0</v>
      </c>
      <c r="G462" s="17">
        <v>44986</v>
      </c>
      <c r="H462" s="15">
        <v>78.434347826087006</v>
      </c>
      <c r="I462" s="15">
        <v>554.59536175309302</v>
      </c>
    </row>
    <row r="463" spans="1:9" x14ac:dyDescent="0.3">
      <c r="A463" s="17">
        <v>45017</v>
      </c>
      <c r="B463" s="18">
        <v>84.830500000000001</v>
      </c>
      <c r="C463" s="18">
        <v>585.49308124218999</v>
      </c>
      <c r="E463">
        <f t="shared" si="7"/>
        <v>0</v>
      </c>
      <c r="G463" s="17">
        <v>45017</v>
      </c>
      <c r="H463" s="15">
        <v>84.830500000000001</v>
      </c>
      <c r="I463" s="15">
        <v>585.49308124218999</v>
      </c>
    </row>
    <row r="464" spans="1:9" x14ac:dyDescent="0.3">
      <c r="A464" s="17">
        <v>45047</v>
      </c>
      <c r="B464" s="18">
        <v>75.847826086956502</v>
      </c>
      <c r="C464" s="18">
        <v>528.31226167423495</v>
      </c>
      <c r="E464">
        <f t="shared" si="7"/>
        <v>0</v>
      </c>
      <c r="G464" s="17">
        <v>45047</v>
      </c>
      <c r="H464" s="15">
        <v>75.847826086956502</v>
      </c>
      <c r="I464" s="15">
        <v>528.31226167423495</v>
      </c>
    </row>
    <row r="465" spans="1:9" x14ac:dyDescent="0.3">
      <c r="A465" s="17">
        <v>45078</v>
      </c>
      <c r="B465" s="18">
        <v>74.839090909090899</v>
      </c>
      <c r="C465" s="18">
        <v>522.63248872940198</v>
      </c>
      <c r="E465">
        <f t="shared" si="7"/>
        <v>0</v>
      </c>
      <c r="G465" s="17">
        <v>45078</v>
      </c>
      <c r="H465" s="15">
        <v>74.839090909090899</v>
      </c>
      <c r="I465" s="15">
        <v>522.63248872940198</v>
      </c>
    </row>
    <row r="466" spans="1:9" x14ac:dyDescent="0.3">
      <c r="A466" s="17">
        <v>45108</v>
      </c>
      <c r="B466" s="18">
        <v>80.108095238095203</v>
      </c>
      <c r="C466" s="18">
        <v>548.39943951228202</v>
      </c>
      <c r="E466">
        <f t="shared" si="7"/>
        <v>0</v>
      </c>
      <c r="G466" s="17">
        <v>45108</v>
      </c>
      <c r="H466" s="15">
        <v>80.108095238095203</v>
      </c>
      <c r="I466" s="15">
        <v>548.39943951228202</v>
      </c>
    </row>
    <row r="467" spans="1:9" x14ac:dyDescent="0.3">
      <c r="A467" s="17">
        <v>45139</v>
      </c>
      <c r="B467" s="18">
        <v>86.116086956521698</v>
      </c>
      <c r="C467" s="18">
        <v>597.58065263825404</v>
      </c>
      <c r="E467">
        <f t="shared" si="7"/>
        <v>0</v>
      </c>
      <c r="G467" s="17">
        <v>45139</v>
      </c>
      <c r="H467" s="15">
        <v>86.116086956521698</v>
      </c>
      <c r="I467" s="15">
        <v>597.58065263825404</v>
      </c>
    </row>
    <row r="468" spans="1:9" x14ac:dyDescent="0.3">
      <c r="A468" s="17">
        <v>45170</v>
      </c>
      <c r="B468" s="18">
        <v>93.722380952381002</v>
      </c>
      <c r="C468" s="18">
        <v>664.05892198725201</v>
      </c>
      <c r="E468">
        <f t="shared" si="7"/>
        <v>0</v>
      </c>
      <c r="G468" s="17">
        <v>45170</v>
      </c>
      <c r="H468" s="15">
        <v>93.722380952381002</v>
      </c>
      <c r="I468" s="15">
        <v>664.05892198725201</v>
      </c>
    </row>
    <row r="469" spans="1:9" x14ac:dyDescent="0.3">
      <c r="A469" s="17">
        <v>45200</v>
      </c>
      <c r="B469" s="18">
        <v>90.595909090909103</v>
      </c>
      <c r="C469" s="18">
        <v>649.25976451524105</v>
      </c>
      <c r="E469">
        <f t="shared" si="7"/>
        <v>0</v>
      </c>
      <c r="G469" s="17">
        <v>45200</v>
      </c>
      <c r="H469" s="15">
        <v>90.595909090909103</v>
      </c>
      <c r="I469" s="15">
        <v>649.25976451524105</v>
      </c>
    </row>
    <row r="470" spans="1:9" x14ac:dyDescent="0.3">
      <c r="A470" s="17">
        <v>45231</v>
      </c>
      <c r="B470" s="18">
        <v>82.94</v>
      </c>
      <c r="C470" s="18">
        <v>580.91939634812297</v>
      </c>
      <c r="E470">
        <f t="shared" si="7"/>
        <v>0</v>
      </c>
      <c r="G470" s="17">
        <v>45231</v>
      </c>
      <c r="H470" s="15">
        <v>82.94</v>
      </c>
      <c r="I470" s="15">
        <v>580.91939634812297</v>
      </c>
    </row>
    <row r="471" spans="1:9" x14ac:dyDescent="0.3">
      <c r="A471" s="17">
        <v>45261</v>
      </c>
      <c r="B471" s="18">
        <v>77.878571428571405</v>
      </c>
      <c r="C471" s="18">
        <v>540.71590786200898</v>
      </c>
      <c r="E471">
        <f t="shared" si="7"/>
        <v>0</v>
      </c>
      <c r="G471" s="17">
        <v>45261</v>
      </c>
      <c r="H471" s="15">
        <v>77.878571428571405</v>
      </c>
      <c r="I471" s="15">
        <v>540.71590786200898</v>
      </c>
    </row>
    <row r="472" spans="1:9" x14ac:dyDescent="0.3">
      <c r="A472" s="17">
        <v>45292</v>
      </c>
      <c r="B472" s="18">
        <v>80.018260869565196</v>
      </c>
      <c r="C472" s="18">
        <v>555.47001559171497</v>
      </c>
      <c r="E472">
        <f t="shared" ca="1" si="7"/>
        <v>1000</v>
      </c>
      <c r="G472" s="17">
        <v>45292</v>
      </c>
      <c r="H472" s="15">
        <v>80.018260869565196</v>
      </c>
      <c r="I472" s="15">
        <v>555.47001559171497</v>
      </c>
    </row>
    <row r="473" spans="1:9" x14ac:dyDescent="0.3">
      <c r="A473" s="17">
        <v>45323</v>
      </c>
      <c r="B473" s="18">
        <v>83.478095238095193</v>
      </c>
      <c r="C473" s="18">
        <v>585.39238234887603</v>
      </c>
      <c r="E473">
        <f t="shared" ca="1" si="7"/>
        <v>1000</v>
      </c>
      <c r="G473" s="17">
        <v>45323</v>
      </c>
      <c r="H473" s="15">
        <v>83.478095238095193</v>
      </c>
      <c r="I473" s="15">
        <v>585.39238234887603</v>
      </c>
    </row>
    <row r="474" spans="1:9" x14ac:dyDescent="0.3">
      <c r="A474" s="17">
        <v>45352</v>
      </c>
      <c r="B474" s="18">
        <v>85.444761904761904</v>
      </c>
      <c r="C474" s="18">
        <v>594.94001846524304</v>
      </c>
      <c r="E474">
        <f t="shared" ca="1" si="7"/>
        <v>1000</v>
      </c>
      <c r="G474" s="17">
        <v>45352</v>
      </c>
      <c r="H474" s="15">
        <v>85.444761904761904</v>
      </c>
      <c r="I474" s="15">
        <v>594.94001846524304</v>
      </c>
    </row>
    <row r="475" spans="1:9" x14ac:dyDescent="0.3">
      <c r="A475" s="17">
        <v>45383</v>
      </c>
      <c r="B475" s="18">
        <v>89.766818181818195</v>
      </c>
      <c r="C475" s="18">
        <v>633.42361320555597</v>
      </c>
      <c r="E475">
        <f t="shared" ca="1" si="7"/>
        <v>1000</v>
      </c>
      <c r="G475" s="17">
        <v>45383</v>
      </c>
      <c r="H475" s="15">
        <v>89.766818181818195</v>
      </c>
      <c r="I475" s="15">
        <v>633.42361320555597</v>
      </c>
    </row>
    <row r="476" spans="1:9" x14ac:dyDescent="0.3">
      <c r="A476" s="17">
        <v>45413</v>
      </c>
      <c r="B476" s="18">
        <v>81.703913043478295</v>
      </c>
      <c r="C476" s="18">
        <v>572.05001594576595</v>
      </c>
      <c r="E476">
        <f t="shared" ca="1" si="7"/>
        <v>1000</v>
      </c>
      <c r="G476" s="17">
        <v>45413</v>
      </c>
      <c r="H476" s="15">
        <v>81.703913043478295</v>
      </c>
      <c r="I476" s="15">
        <v>572.05001594576595</v>
      </c>
    </row>
    <row r="477" spans="1:9" x14ac:dyDescent="0.3">
      <c r="A477" s="17">
        <v>45444</v>
      </c>
      <c r="B477" s="18">
        <v>82.245999999999995</v>
      </c>
      <c r="C477" s="18">
        <v>578.682115263745</v>
      </c>
      <c r="E477">
        <f t="shared" ca="1" si="7"/>
        <v>1000</v>
      </c>
      <c r="G477" s="17">
        <v>45444</v>
      </c>
      <c r="H477" s="15">
        <v>82.245999999999995</v>
      </c>
      <c r="I477" s="15">
        <v>578.682115263745</v>
      </c>
    </row>
    <row r="478" spans="1:9" x14ac:dyDescent="0.3">
      <c r="A478" s="17">
        <v>45474</v>
      </c>
      <c r="B478" s="18">
        <v>85.153043478260898</v>
      </c>
      <c r="C478" s="18">
        <v>594.43975743439103</v>
      </c>
      <c r="E478">
        <f t="shared" ca="1" si="7"/>
        <v>1000</v>
      </c>
      <c r="G478" s="17">
        <v>45474</v>
      </c>
      <c r="H478" s="15">
        <v>85.153043478260898</v>
      </c>
      <c r="I478" s="15">
        <v>594.43975743439103</v>
      </c>
    </row>
    <row r="479" spans="1:9" x14ac:dyDescent="0.3">
      <c r="A479" s="17">
        <v>45505</v>
      </c>
      <c r="B479" s="18">
        <v>80.354545454545502</v>
      </c>
      <c r="C479" s="18">
        <v>552.38442966592004</v>
      </c>
      <c r="E479">
        <f t="shared" ca="1" si="7"/>
        <v>1000</v>
      </c>
    </row>
    <row r="480" spans="1:9" x14ac:dyDescent="0.3">
      <c r="A480" s="17">
        <v>45536</v>
      </c>
      <c r="B480" s="18">
        <v>74.016666666666694</v>
      </c>
      <c r="C480" s="18">
        <v>504.50913703422401</v>
      </c>
      <c r="E480">
        <f t="shared" ca="1" si="7"/>
        <v>1000</v>
      </c>
      <c r="G480" s="16" t="s">
        <v>36</v>
      </c>
      <c r="H480" s="15"/>
      <c r="I480" s="15"/>
    </row>
    <row r="481" spans="1:5" x14ac:dyDescent="0.3">
      <c r="A481" s="18"/>
      <c r="B481" s="18"/>
      <c r="C481" s="18"/>
      <c r="E481">
        <f t="shared" ca="1" si="7"/>
        <v>1000</v>
      </c>
    </row>
    <row r="482" spans="1:5" x14ac:dyDescent="0.3">
      <c r="A482" s="16" t="s">
        <v>42</v>
      </c>
      <c r="B482" s="18"/>
      <c r="C482" s="18"/>
      <c r="E482" t="e">
        <f t="shared" si="7"/>
        <v>#VALUE!</v>
      </c>
    </row>
    <row r="483" spans="1:5" x14ac:dyDescent="0.3">
      <c r="E483">
        <f t="shared" ca="1" si="7"/>
        <v>1000</v>
      </c>
    </row>
    <row r="484" spans="1:5" x14ac:dyDescent="0.3">
      <c r="E484">
        <f t="shared" ca="1" si="7"/>
        <v>1000</v>
      </c>
    </row>
    <row r="485" spans="1:5" x14ac:dyDescent="0.3">
      <c r="E485">
        <f t="shared" ca="1" si="7"/>
        <v>1000</v>
      </c>
    </row>
    <row r="486" spans="1:5" x14ac:dyDescent="0.3">
      <c r="E486">
        <f t="shared" ca="1" si="7"/>
        <v>1000</v>
      </c>
    </row>
    <row r="487" spans="1:5" x14ac:dyDescent="0.3">
      <c r="E487">
        <f t="shared" ca="1" si="7"/>
        <v>1000</v>
      </c>
    </row>
    <row r="488" spans="1:5" x14ac:dyDescent="0.3">
      <c r="E488">
        <f t="shared" ca="1" si="7"/>
        <v>1000</v>
      </c>
    </row>
    <row r="489" spans="1:5" x14ac:dyDescent="0.3">
      <c r="E489">
        <f t="shared" ca="1" si="7"/>
        <v>1000</v>
      </c>
    </row>
    <row r="490" spans="1:5" x14ac:dyDescent="0.3">
      <c r="E490">
        <f t="shared" ca="1" si="7"/>
        <v>1000</v>
      </c>
    </row>
    <row r="491" spans="1:5" x14ac:dyDescent="0.3">
      <c r="E491">
        <f t="shared" ca="1" si="7"/>
        <v>1000</v>
      </c>
    </row>
    <row r="492" spans="1:5" x14ac:dyDescent="0.3">
      <c r="E492">
        <f t="shared" ca="1" si="7"/>
        <v>1000</v>
      </c>
    </row>
    <row r="493" spans="1:5" x14ac:dyDescent="0.3">
      <c r="E493">
        <f t="shared" ca="1" si="7"/>
        <v>1000</v>
      </c>
    </row>
    <row r="494" spans="1:5" x14ac:dyDescent="0.3">
      <c r="E494">
        <f t="shared" ca="1" si="7"/>
        <v>1000</v>
      </c>
    </row>
    <row r="495" spans="1:5" x14ac:dyDescent="0.3">
      <c r="E495">
        <f t="shared" ca="1" si="7"/>
        <v>1000</v>
      </c>
    </row>
    <row r="496" spans="1:5" x14ac:dyDescent="0.3">
      <c r="E496">
        <f t="shared" ca="1" si="7"/>
        <v>1000</v>
      </c>
    </row>
    <row r="497" spans="5:5" x14ac:dyDescent="0.3">
      <c r="E497">
        <f t="shared" ca="1" si="7"/>
        <v>1000</v>
      </c>
    </row>
    <row r="498" spans="5:5" x14ac:dyDescent="0.3">
      <c r="E498">
        <f t="shared" ca="1" si="7"/>
        <v>1000</v>
      </c>
    </row>
    <row r="499" spans="5:5" x14ac:dyDescent="0.3">
      <c r="E499">
        <f t="shared" ca="1" si="7"/>
        <v>1000</v>
      </c>
    </row>
    <row r="500" spans="5:5" x14ac:dyDescent="0.3">
      <c r="E500">
        <f t="shared" ca="1" si="7"/>
        <v>1000</v>
      </c>
    </row>
    <row r="501" spans="5:5" x14ac:dyDescent="0.3">
      <c r="E501">
        <f t="shared" ca="1" si="7"/>
        <v>1000</v>
      </c>
    </row>
    <row r="502" spans="5:5" x14ac:dyDescent="0.3">
      <c r="E502">
        <f t="shared" ca="1" si="7"/>
        <v>1000</v>
      </c>
    </row>
    <row r="503" spans="5:5" x14ac:dyDescent="0.3">
      <c r="E503">
        <f t="shared" ca="1" si="7"/>
        <v>1000</v>
      </c>
    </row>
    <row r="504" spans="5:5" x14ac:dyDescent="0.3">
      <c r="E504">
        <f t="shared" ca="1" si="7"/>
        <v>1000</v>
      </c>
    </row>
    <row r="505" spans="5:5" x14ac:dyDescent="0.3">
      <c r="E505">
        <f t="shared" ca="1" si="7"/>
        <v>1000</v>
      </c>
    </row>
    <row r="506" spans="5:5" x14ac:dyDescent="0.3">
      <c r="E506">
        <f t="shared" ca="1" si="7"/>
        <v>1000</v>
      </c>
    </row>
    <row r="507" spans="5:5" x14ac:dyDescent="0.3">
      <c r="E507">
        <f t="shared" ca="1" si="7"/>
        <v>1000</v>
      </c>
    </row>
    <row r="508" spans="5:5" x14ac:dyDescent="0.3">
      <c r="E508">
        <f t="shared" ca="1" si="7"/>
        <v>1000</v>
      </c>
    </row>
    <row r="509" spans="5:5" x14ac:dyDescent="0.3">
      <c r="E509">
        <f t="shared" ca="1" si="7"/>
        <v>1000</v>
      </c>
    </row>
    <row r="510" spans="5:5" x14ac:dyDescent="0.3">
      <c r="E510">
        <f t="shared" ca="1" si="7"/>
        <v>1000</v>
      </c>
    </row>
    <row r="511" spans="5:5" x14ac:dyDescent="0.3">
      <c r="E511">
        <f t="shared" ca="1" si="7"/>
        <v>1000</v>
      </c>
    </row>
    <row r="512" spans="5:5" x14ac:dyDescent="0.3">
      <c r="E512">
        <f t="shared" ca="1" si="7"/>
        <v>1000</v>
      </c>
    </row>
    <row r="513" spans="5:5" x14ac:dyDescent="0.3">
      <c r="E513">
        <f t="shared" ca="1" si="7"/>
        <v>1000</v>
      </c>
    </row>
    <row r="514" spans="5:5" x14ac:dyDescent="0.3">
      <c r="E514">
        <f t="shared" ca="1" si="7"/>
        <v>1000</v>
      </c>
    </row>
    <row r="515" spans="5:5" x14ac:dyDescent="0.3">
      <c r="E515">
        <f t="shared" ca="1" si="7"/>
        <v>1000</v>
      </c>
    </row>
    <row r="516" spans="5:5" x14ac:dyDescent="0.3">
      <c r="E516">
        <f t="shared" ca="1" si="7"/>
        <v>1000</v>
      </c>
    </row>
    <row r="517" spans="5:5" x14ac:dyDescent="0.3">
      <c r="E517">
        <f t="shared" ref="E517:E580" ca="1" si="8">IF(ISEVEN(YEAR(A517))=TRUE,$G$1,0)</f>
        <v>1000</v>
      </c>
    </row>
    <row r="518" spans="5:5" x14ac:dyDescent="0.3">
      <c r="E518">
        <f t="shared" ca="1" si="8"/>
        <v>1000</v>
      </c>
    </row>
    <row r="519" spans="5:5" x14ac:dyDescent="0.3">
      <c r="E519">
        <f t="shared" ca="1" si="8"/>
        <v>1000</v>
      </c>
    </row>
    <row r="520" spans="5:5" x14ac:dyDescent="0.3">
      <c r="E520">
        <f t="shared" ca="1" si="8"/>
        <v>1000</v>
      </c>
    </row>
    <row r="521" spans="5:5" x14ac:dyDescent="0.3">
      <c r="E521">
        <f t="shared" ca="1" si="8"/>
        <v>1000</v>
      </c>
    </row>
    <row r="522" spans="5:5" x14ac:dyDescent="0.3">
      <c r="E522">
        <f t="shared" ca="1" si="8"/>
        <v>1000</v>
      </c>
    </row>
    <row r="523" spans="5:5" x14ac:dyDescent="0.3">
      <c r="E523">
        <f t="shared" ca="1" si="8"/>
        <v>1000</v>
      </c>
    </row>
    <row r="524" spans="5:5" x14ac:dyDescent="0.3">
      <c r="E524">
        <f t="shared" ca="1" si="8"/>
        <v>1000</v>
      </c>
    </row>
    <row r="525" spans="5:5" x14ac:dyDescent="0.3">
      <c r="E525">
        <f t="shared" ca="1" si="8"/>
        <v>1000</v>
      </c>
    </row>
    <row r="526" spans="5:5" x14ac:dyDescent="0.3">
      <c r="E526">
        <f t="shared" ca="1" si="8"/>
        <v>1000</v>
      </c>
    </row>
    <row r="527" spans="5:5" x14ac:dyDescent="0.3">
      <c r="E527">
        <f t="shared" ca="1" si="8"/>
        <v>1000</v>
      </c>
    </row>
    <row r="528" spans="5:5" x14ac:dyDescent="0.3">
      <c r="E528">
        <f t="shared" ca="1" si="8"/>
        <v>1000</v>
      </c>
    </row>
    <row r="529" spans="5:5" x14ac:dyDescent="0.3">
      <c r="E529">
        <f t="shared" ca="1" si="8"/>
        <v>1000</v>
      </c>
    </row>
    <row r="530" spans="5:5" x14ac:dyDescent="0.3">
      <c r="E530">
        <f t="shared" ca="1" si="8"/>
        <v>1000</v>
      </c>
    </row>
    <row r="531" spans="5:5" x14ac:dyDescent="0.3">
      <c r="E531">
        <f t="shared" ca="1" si="8"/>
        <v>1000</v>
      </c>
    </row>
    <row r="532" spans="5:5" x14ac:dyDescent="0.3">
      <c r="E532">
        <f t="shared" ca="1" si="8"/>
        <v>1000</v>
      </c>
    </row>
    <row r="533" spans="5:5" x14ac:dyDescent="0.3">
      <c r="E533">
        <f t="shared" ca="1" si="8"/>
        <v>1000</v>
      </c>
    </row>
    <row r="534" spans="5:5" x14ac:dyDescent="0.3">
      <c r="E534">
        <f t="shared" ca="1" si="8"/>
        <v>1000</v>
      </c>
    </row>
    <row r="535" spans="5:5" x14ac:dyDescent="0.3">
      <c r="E535">
        <f t="shared" ca="1" si="8"/>
        <v>1000</v>
      </c>
    </row>
    <row r="536" spans="5:5" x14ac:dyDescent="0.3">
      <c r="E536">
        <f t="shared" ca="1" si="8"/>
        <v>1000</v>
      </c>
    </row>
    <row r="537" spans="5:5" x14ac:dyDescent="0.3">
      <c r="E537">
        <f t="shared" ca="1" si="8"/>
        <v>1000</v>
      </c>
    </row>
    <row r="538" spans="5:5" x14ac:dyDescent="0.3">
      <c r="E538">
        <f t="shared" ca="1" si="8"/>
        <v>1000</v>
      </c>
    </row>
    <row r="539" spans="5:5" x14ac:dyDescent="0.3">
      <c r="E539">
        <f t="shared" ca="1" si="8"/>
        <v>1000</v>
      </c>
    </row>
    <row r="540" spans="5:5" x14ac:dyDescent="0.3">
      <c r="E540">
        <f t="shared" ca="1" si="8"/>
        <v>1000</v>
      </c>
    </row>
    <row r="541" spans="5:5" x14ac:dyDescent="0.3">
      <c r="E541">
        <f t="shared" ca="1" si="8"/>
        <v>1000</v>
      </c>
    </row>
    <row r="542" spans="5:5" x14ac:dyDescent="0.3">
      <c r="E542">
        <f t="shared" ca="1" si="8"/>
        <v>1000</v>
      </c>
    </row>
    <row r="543" spans="5:5" x14ac:dyDescent="0.3">
      <c r="E543">
        <f t="shared" ca="1" si="8"/>
        <v>1000</v>
      </c>
    </row>
    <row r="544" spans="5:5" x14ac:dyDescent="0.3">
      <c r="E544">
        <f t="shared" ca="1" si="8"/>
        <v>1000</v>
      </c>
    </row>
    <row r="545" spans="5:5" x14ac:dyDescent="0.3">
      <c r="E545">
        <f t="shared" ca="1" si="8"/>
        <v>1000</v>
      </c>
    </row>
    <row r="546" spans="5:5" x14ac:dyDescent="0.3">
      <c r="E546">
        <f t="shared" ca="1" si="8"/>
        <v>1000</v>
      </c>
    </row>
    <row r="547" spans="5:5" x14ac:dyDescent="0.3">
      <c r="E547">
        <f t="shared" ca="1" si="8"/>
        <v>1000</v>
      </c>
    </row>
    <row r="548" spans="5:5" x14ac:dyDescent="0.3">
      <c r="E548">
        <f t="shared" ca="1" si="8"/>
        <v>1000</v>
      </c>
    </row>
    <row r="549" spans="5:5" x14ac:dyDescent="0.3">
      <c r="E549">
        <f t="shared" ca="1" si="8"/>
        <v>1000</v>
      </c>
    </row>
    <row r="550" spans="5:5" x14ac:dyDescent="0.3">
      <c r="E550">
        <f t="shared" ca="1" si="8"/>
        <v>1000</v>
      </c>
    </row>
    <row r="551" spans="5:5" x14ac:dyDescent="0.3">
      <c r="E551">
        <f t="shared" ca="1" si="8"/>
        <v>1000</v>
      </c>
    </row>
    <row r="552" spans="5:5" x14ac:dyDescent="0.3">
      <c r="E552">
        <f t="shared" ca="1" si="8"/>
        <v>1000</v>
      </c>
    </row>
    <row r="553" spans="5:5" x14ac:dyDescent="0.3">
      <c r="E553">
        <f t="shared" ca="1" si="8"/>
        <v>1000</v>
      </c>
    </row>
    <row r="554" spans="5:5" x14ac:dyDescent="0.3">
      <c r="E554">
        <f t="shared" ca="1" si="8"/>
        <v>1000</v>
      </c>
    </row>
    <row r="555" spans="5:5" x14ac:dyDescent="0.3">
      <c r="E555">
        <f t="shared" ca="1" si="8"/>
        <v>1000</v>
      </c>
    </row>
    <row r="556" spans="5:5" x14ac:dyDescent="0.3">
      <c r="E556">
        <f t="shared" ca="1" si="8"/>
        <v>1000</v>
      </c>
    </row>
    <row r="557" spans="5:5" x14ac:dyDescent="0.3">
      <c r="E557">
        <f t="shared" ca="1" si="8"/>
        <v>1000</v>
      </c>
    </row>
    <row r="558" spans="5:5" x14ac:dyDescent="0.3">
      <c r="E558">
        <f t="shared" ca="1" si="8"/>
        <v>1000</v>
      </c>
    </row>
    <row r="559" spans="5:5" x14ac:dyDescent="0.3">
      <c r="E559">
        <f t="shared" ca="1" si="8"/>
        <v>1000</v>
      </c>
    </row>
    <row r="560" spans="5:5" x14ac:dyDescent="0.3">
      <c r="E560">
        <f t="shared" ca="1" si="8"/>
        <v>1000</v>
      </c>
    </row>
    <row r="561" spans="5:5" x14ac:dyDescent="0.3">
      <c r="E561">
        <f t="shared" ca="1" si="8"/>
        <v>1000</v>
      </c>
    </row>
    <row r="562" spans="5:5" x14ac:dyDescent="0.3">
      <c r="E562">
        <f t="shared" ca="1" si="8"/>
        <v>1000</v>
      </c>
    </row>
    <row r="563" spans="5:5" x14ac:dyDescent="0.3">
      <c r="E563">
        <f t="shared" ca="1" si="8"/>
        <v>1000</v>
      </c>
    </row>
    <row r="564" spans="5:5" x14ac:dyDescent="0.3">
      <c r="E564">
        <f t="shared" ca="1" si="8"/>
        <v>1000</v>
      </c>
    </row>
    <row r="565" spans="5:5" x14ac:dyDescent="0.3">
      <c r="E565">
        <f t="shared" ca="1" si="8"/>
        <v>1000</v>
      </c>
    </row>
    <row r="566" spans="5:5" x14ac:dyDescent="0.3">
      <c r="E566">
        <f t="shared" ca="1" si="8"/>
        <v>1000</v>
      </c>
    </row>
    <row r="567" spans="5:5" x14ac:dyDescent="0.3">
      <c r="E567">
        <f t="shared" ca="1" si="8"/>
        <v>1000</v>
      </c>
    </row>
    <row r="568" spans="5:5" x14ac:dyDescent="0.3">
      <c r="E568">
        <f t="shared" ca="1" si="8"/>
        <v>1000</v>
      </c>
    </row>
    <row r="569" spans="5:5" x14ac:dyDescent="0.3">
      <c r="E569">
        <f t="shared" ca="1" si="8"/>
        <v>1000</v>
      </c>
    </row>
    <row r="570" spans="5:5" x14ac:dyDescent="0.3">
      <c r="E570">
        <f t="shared" ca="1" si="8"/>
        <v>1000</v>
      </c>
    </row>
    <row r="571" spans="5:5" x14ac:dyDescent="0.3">
      <c r="E571">
        <f t="shared" ca="1" si="8"/>
        <v>1000</v>
      </c>
    </row>
    <row r="572" spans="5:5" x14ac:dyDescent="0.3">
      <c r="E572">
        <f t="shared" ca="1" si="8"/>
        <v>1000</v>
      </c>
    </row>
    <row r="573" spans="5:5" x14ac:dyDescent="0.3">
      <c r="E573">
        <f t="shared" ca="1" si="8"/>
        <v>1000</v>
      </c>
    </row>
    <row r="574" spans="5:5" x14ac:dyDescent="0.3">
      <c r="E574">
        <f t="shared" ca="1" si="8"/>
        <v>1000</v>
      </c>
    </row>
    <row r="575" spans="5:5" x14ac:dyDescent="0.3">
      <c r="E575">
        <f t="shared" ca="1" si="8"/>
        <v>1000</v>
      </c>
    </row>
    <row r="576" spans="5:5" x14ac:dyDescent="0.3">
      <c r="E576">
        <f t="shared" ca="1" si="8"/>
        <v>1000</v>
      </c>
    </row>
    <row r="577" spans="5:5" x14ac:dyDescent="0.3">
      <c r="E577">
        <f t="shared" ca="1" si="8"/>
        <v>1000</v>
      </c>
    </row>
    <row r="578" spans="5:5" x14ac:dyDescent="0.3">
      <c r="E578">
        <f t="shared" ca="1" si="8"/>
        <v>1000</v>
      </c>
    </row>
    <row r="579" spans="5:5" x14ac:dyDescent="0.3">
      <c r="E579">
        <f t="shared" ca="1" si="8"/>
        <v>1000</v>
      </c>
    </row>
    <row r="580" spans="5:5" x14ac:dyDescent="0.3">
      <c r="E580">
        <f t="shared" ca="1" si="8"/>
        <v>1000</v>
      </c>
    </row>
    <row r="581" spans="5:5" x14ac:dyDescent="0.3">
      <c r="E581">
        <f t="shared" ref="E581:E644" ca="1" si="9">IF(ISEVEN(YEAR(A581))=TRUE,$G$1,0)</f>
        <v>1000</v>
      </c>
    </row>
    <row r="582" spans="5:5" x14ac:dyDescent="0.3">
      <c r="E582">
        <f t="shared" ca="1" si="9"/>
        <v>1000</v>
      </c>
    </row>
    <row r="583" spans="5:5" x14ac:dyDescent="0.3">
      <c r="E583">
        <f t="shared" ca="1" si="9"/>
        <v>1000</v>
      </c>
    </row>
    <row r="584" spans="5:5" x14ac:dyDescent="0.3">
      <c r="E584">
        <f t="shared" ca="1" si="9"/>
        <v>1000</v>
      </c>
    </row>
    <row r="585" spans="5:5" x14ac:dyDescent="0.3">
      <c r="E585">
        <f t="shared" ca="1" si="9"/>
        <v>1000</v>
      </c>
    </row>
    <row r="586" spans="5:5" x14ac:dyDescent="0.3">
      <c r="E586">
        <f t="shared" ca="1" si="9"/>
        <v>1000</v>
      </c>
    </row>
    <row r="587" spans="5:5" x14ac:dyDescent="0.3">
      <c r="E587">
        <f t="shared" ca="1" si="9"/>
        <v>1000</v>
      </c>
    </row>
    <row r="588" spans="5:5" x14ac:dyDescent="0.3">
      <c r="E588">
        <f t="shared" ca="1" si="9"/>
        <v>1000</v>
      </c>
    </row>
    <row r="589" spans="5:5" x14ac:dyDescent="0.3">
      <c r="E589">
        <f t="shared" ca="1" si="9"/>
        <v>1000</v>
      </c>
    </row>
    <row r="590" spans="5:5" x14ac:dyDescent="0.3">
      <c r="E590">
        <f t="shared" ca="1" si="9"/>
        <v>1000</v>
      </c>
    </row>
    <row r="591" spans="5:5" x14ac:dyDescent="0.3">
      <c r="E591">
        <f t="shared" ca="1" si="9"/>
        <v>1000</v>
      </c>
    </row>
    <row r="592" spans="5:5" x14ac:dyDescent="0.3">
      <c r="E592">
        <f t="shared" ca="1" si="9"/>
        <v>1000</v>
      </c>
    </row>
    <row r="593" spans="5:5" x14ac:dyDescent="0.3">
      <c r="E593">
        <f t="shared" ca="1" si="9"/>
        <v>1000</v>
      </c>
    </row>
    <row r="594" spans="5:5" x14ac:dyDescent="0.3">
      <c r="E594">
        <f t="shared" ca="1" si="9"/>
        <v>1000</v>
      </c>
    </row>
    <row r="595" spans="5:5" x14ac:dyDescent="0.3">
      <c r="E595">
        <f t="shared" ca="1" si="9"/>
        <v>1000</v>
      </c>
    </row>
    <row r="596" spans="5:5" x14ac:dyDescent="0.3">
      <c r="E596">
        <f t="shared" ca="1" si="9"/>
        <v>1000</v>
      </c>
    </row>
    <row r="597" spans="5:5" x14ac:dyDescent="0.3">
      <c r="E597">
        <f t="shared" ca="1" si="9"/>
        <v>1000</v>
      </c>
    </row>
    <row r="598" spans="5:5" x14ac:dyDescent="0.3">
      <c r="E598">
        <f t="shared" ca="1" si="9"/>
        <v>1000</v>
      </c>
    </row>
    <row r="599" spans="5:5" x14ac:dyDescent="0.3">
      <c r="E599">
        <f t="shared" ca="1" si="9"/>
        <v>1000</v>
      </c>
    </row>
    <row r="600" spans="5:5" x14ac:dyDescent="0.3">
      <c r="E600">
        <f t="shared" ca="1" si="9"/>
        <v>1000</v>
      </c>
    </row>
    <row r="601" spans="5:5" x14ac:dyDescent="0.3">
      <c r="E601">
        <f t="shared" ca="1" si="9"/>
        <v>1000</v>
      </c>
    </row>
    <row r="602" spans="5:5" x14ac:dyDescent="0.3">
      <c r="E602">
        <f t="shared" ca="1" si="9"/>
        <v>1000</v>
      </c>
    </row>
    <row r="603" spans="5:5" x14ac:dyDescent="0.3">
      <c r="E603">
        <f t="shared" ca="1" si="9"/>
        <v>1000</v>
      </c>
    </row>
    <row r="604" spans="5:5" x14ac:dyDescent="0.3">
      <c r="E604">
        <f t="shared" ca="1" si="9"/>
        <v>1000</v>
      </c>
    </row>
    <row r="605" spans="5:5" x14ac:dyDescent="0.3">
      <c r="E605">
        <f t="shared" ca="1" si="9"/>
        <v>1000</v>
      </c>
    </row>
    <row r="606" spans="5:5" x14ac:dyDescent="0.3">
      <c r="E606">
        <f t="shared" ca="1" si="9"/>
        <v>1000</v>
      </c>
    </row>
    <row r="607" spans="5:5" x14ac:dyDescent="0.3">
      <c r="E607">
        <f t="shared" ca="1" si="9"/>
        <v>1000</v>
      </c>
    </row>
    <row r="608" spans="5:5" x14ac:dyDescent="0.3">
      <c r="E608">
        <f t="shared" ca="1" si="9"/>
        <v>1000</v>
      </c>
    </row>
    <row r="609" spans="5:5" x14ac:dyDescent="0.3">
      <c r="E609">
        <f t="shared" ca="1" si="9"/>
        <v>1000</v>
      </c>
    </row>
    <row r="610" spans="5:5" x14ac:dyDescent="0.3">
      <c r="E610">
        <f t="shared" ca="1" si="9"/>
        <v>1000</v>
      </c>
    </row>
    <row r="611" spans="5:5" x14ac:dyDescent="0.3">
      <c r="E611">
        <f t="shared" ca="1" si="9"/>
        <v>1000</v>
      </c>
    </row>
    <row r="612" spans="5:5" x14ac:dyDescent="0.3">
      <c r="E612">
        <f t="shared" ca="1" si="9"/>
        <v>1000</v>
      </c>
    </row>
    <row r="613" spans="5:5" x14ac:dyDescent="0.3">
      <c r="E613">
        <f t="shared" ca="1" si="9"/>
        <v>1000</v>
      </c>
    </row>
    <row r="614" spans="5:5" x14ac:dyDescent="0.3">
      <c r="E614">
        <f t="shared" ca="1" si="9"/>
        <v>1000</v>
      </c>
    </row>
    <row r="615" spans="5:5" x14ac:dyDescent="0.3">
      <c r="E615">
        <f t="shared" ca="1" si="9"/>
        <v>1000</v>
      </c>
    </row>
    <row r="616" spans="5:5" x14ac:dyDescent="0.3">
      <c r="E616">
        <f t="shared" ca="1" si="9"/>
        <v>1000</v>
      </c>
    </row>
    <row r="617" spans="5:5" x14ac:dyDescent="0.3">
      <c r="E617">
        <f t="shared" ca="1" si="9"/>
        <v>1000</v>
      </c>
    </row>
    <row r="618" spans="5:5" x14ac:dyDescent="0.3">
      <c r="E618">
        <f t="shared" ca="1" si="9"/>
        <v>1000</v>
      </c>
    </row>
    <row r="619" spans="5:5" x14ac:dyDescent="0.3">
      <c r="E619">
        <f t="shared" ca="1" si="9"/>
        <v>1000</v>
      </c>
    </row>
    <row r="620" spans="5:5" x14ac:dyDescent="0.3">
      <c r="E620">
        <f t="shared" ca="1" si="9"/>
        <v>1000</v>
      </c>
    </row>
    <row r="621" spans="5:5" x14ac:dyDescent="0.3">
      <c r="E621">
        <f t="shared" ca="1" si="9"/>
        <v>1000</v>
      </c>
    </row>
    <row r="622" spans="5:5" x14ac:dyDescent="0.3">
      <c r="E622">
        <f t="shared" ca="1" si="9"/>
        <v>1000</v>
      </c>
    </row>
    <row r="623" spans="5:5" x14ac:dyDescent="0.3">
      <c r="E623">
        <f t="shared" ca="1" si="9"/>
        <v>1000</v>
      </c>
    </row>
    <row r="624" spans="5:5" x14ac:dyDescent="0.3">
      <c r="E624">
        <f t="shared" ca="1" si="9"/>
        <v>1000</v>
      </c>
    </row>
    <row r="625" spans="5:5" x14ac:dyDescent="0.3">
      <c r="E625">
        <f t="shared" ca="1" si="9"/>
        <v>1000</v>
      </c>
    </row>
    <row r="626" spans="5:5" x14ac:dyDescent="0.3">
      <c r="E626">
        <f t="shared" ca="1" si="9"/>
        <v>1000</v>
      </c>
    </row>
    <row r="627" spans="5:5" x14ac:dyDescent="0.3">
      <c r="E627">
        <f t="shared" ca="1" si="9"/>
        <v>1000</v>
      </c>
    </row>
    <row r="628" spans="5:5" x14ac:dyDescent="0.3">
      <c r="E628">
        <f t="shared" ca="1" si="9"/>
        <v>1000</v>
      </c>
    </row>
    <row r="629" spans="5:5" x14ac:dyDescent="0.3">
      <c r="E629">
        <f t="shared" ca="1" si="9"/>
        <v>1000</v>
      </c>
    </row>
    <row r="630" spans="5:5" x14ac:dyDescent="0.3">
      <c r="E630">
        <f t="shared" ca="1" si="9"/>
        <v>1000</v>
      </c>
    </row>
    <row r="631" spans="5:5" x14ac:dyDescent="0.3">
      <c r="E631">
        <f t="shared" ca="1" si="9"/>
        <v>1000</v>
      </c>
    </row>
    <row r="632" spans="5:5" x14ac:dyDescent="0.3">
      <c r="E632">
        <f t="shared" ca="1" si="9"/>
        <v>1000</v>
      </c>
    </row>
    <row r="633" spans="5:5" x14ac:dyDescent="0.3">
      <c r="E633">
        <f t="shared" ca="1" si="9"/>
        <v>1000</v>
      </c>
    </row>
    <row r="634" spans="5:5" x14ac:dyDescent="0.3">
      <c r="E634">
        <f t="shared" ca="1" si="9"/>
        <v>1000</v>
      </c>
    </row>
    <row r="635" spans="5:5" x14ac:dyDescent="0.3">
      <c r="E635">
        <f t="shared" ca="1" si="9"/>
        <v>1000</v>
      </c>
    </row>
    <row r="636" spans="5:5" x14ac:dyDescent="0.3">
      <c r="E636">
        <f t="shared" ca="1" si="9"/>
        <v>1000</v>
      </c>
    </row>
    <row r="637" spans="5:5" x14ac:dyDescent="0.3">
      <c r="E637">
        <f t="shared" ca="1" si="9"/>
        <v>1000</v>
      </c>
    </row>
    <row r="638" spans="5:5" x14ac:dyDescent="0.3">
      <c r="E638">
        <f t="shared" ca="1" si="9"/>
        <v>1000</v>
      </c>
    </row>
    <row r="639" spans="5:5" x14ac:dyDescent="0.3">
      <c r="E639">
        <f t="shared" ca="1" si="9"/>
        <v>1000</v>
      </c>
    </row>
    <row r="640" spans="5:5" x14ac:dyDescent="0.3">
      <c r="E640">
        <f t="shared" ca="1" si="9"/>
        <v>1000</v>
      </c>
    </row>
    <row r="641" spans="5:5" x14ac:dyDescent="0.3">
      <c r="E641">
        <f t="shared" ca="1" si="9"/>
        <v>1000</v>
      </c>
    </row>
    <row r="642" spans="5:5" x14ac:dyDescent="0.3">
      <c r="E642">
        <f t="shared" ca="1" si="9"/>
        <v>1000</v>
      </c>
    </row>
    <row r="643" spans="5:5" x14ac:dyDescent="0.3">
      <c r="E643">
        <f t="shared" ca="1" si="9"/>
        <v>1000</v>
      </c>
    </row>
    <row r="644" spans="5:5" x14ac:dyDescent="0.3">
      <c r="E644">
        <f t="shared" ca="1" si="9"/>
        <v>1000</v>
      </c>
    </row>
    <row r="645" spans="5:5" x14ac:dyDescent="0.3">
      <c r="E645">
        <f t="shared" ref="E645:E708" ca="1" si="10">IF(ISEVEN(YEAR(A645))=TRUE,$G$1,0)</f>
        <v>1000</v>
      </c>
    </row>
    <row r="646" spans="5:5" x14ac:dyDescent="0.3">
      <c r="E646">
        <f t="shared" ca="1" si="10"/>
        <v>1000</v>
      </c>
    </row>
    <row r="647" spans="5:5" x14ac:dyDescent="0.3">
      <c r="E647">
        <f t="shared" ca="1" si="10"/>
        <v>1000</v>
      </c>
    </row>
    <row r="648" spans="5:5" x14ac:dyDescent="0.3">
      <c r="E648">
        <f t="shared" ca="1" si="10"/>
        <v>1000</v>
      </c>
    </row>
    <row r="649" spans="5:5" x14ac:dyDescent="0.3">
      <c r="E649">
        <f t="shared" ca="1" si="10"/>
        <v>1000</v>
      </c>
    </row>
    <row r="650" spans="5:5" x14ac:dyDescent="0.3">
      <c r="E650">
        <f t="shared" ca="1" si="10"/>
        <v>1000</v>
      </c>
    </row>
    <row r="651" spans="5:5" x14ac:dyDescent="0.3">
      <c r="E651">
        <f t="shared" ca="1" si="10"/>
        <v>1000</v>
      </c>
    </row>
    <row r="652" spans="5:5" x14ac:dyDescent="0.3">
      <c r="E652">
        <f t="shared" ca="1" si="10"/>
        <v>1000</v>
      </c>
    </row>
    <row r="653" spans="5:5" x14ac:dyDescent="0.3">
      <c r="E653">
        <f t="shared" ca="1" si="10"/>
        <v>1000</v>
      </c>
    </row>
    <row r="654" spans="5:5" x14ac:dyDescent="0.3">
      <c r="E654">
        <f t="shared" ca="1" si="10"/>
        <v>1000</v>
      </c>
    </row>
    <row r="655" spans="5:5" x14ac:dyDescent="0.3">
      <c r="E655">
        <f t="shared" ca="1" si="10"/>
        <v>1000</v>
      </c>
    </row>
    <row r="656" spans="5:5" x14ac:dyDescent="0.3">
      <c r="E656">
        <f t="shared" ca="1" si="10"/>
        <v>1000</v>
      </c>
    </row>
    <row r="657" spans="5:5" x14ac:dyDescent="0.3">
      <c r="E657">
        <f t="shared" ca="1" si="10"/>
        <v>1000</v>
      </c>
    </row>
    <row r="658" spans="5:5" x14ac:dyDescent="0.3">
      <c r="E658">
        <f t="shared" ca="1" si="10"/>
        <v>1000</v>
      </c>
    </row>
    <row r="659" spans="5:5" x14ac:dyDescent="0.3">
      <c r="E659">
        <f t="shared" ca="1" si="10"/>
        <v>1000</v>
      </c>
    </row>
    <row r="660" spans="5:5" x14ac:dyDescent="0.3">
      <c r="E660">
        <f t="shared" ca="1" si="10"/>
        <v>1000</v>
      </c>
    </row>
    <row r="661" spans="5:5" x14ac:dyDescent="0.3">
      <c r="E661">
        <f t="shared" ca="1" si="10"/>
        <v>1000</v>
      </c>
    </row>
    <row r="662" spans="5:5" x14ac:dyDescent="0.3">
      <c r="E662">
        <f t="shared" ca="1" si="10"/>
        <v>1000</v>
      </c>
    </row>
    <row r="663" spans="5:5" x14ac:dyDescent="0.3">
      <c r="E663">
        <f t="shared" ca="1" si="10"/>
        <v>1000</v>
      </c>
    </row>
    <row r="664" spans="5:5" x14ac:dyDescent="0.3">
      <c r="E664">
        <f t="shared" ca="1" si="10"/>
        <v>1000</v>
      </c>
    </row>
    <row r="665" spans="5:5" x14ac:dyDescent="0.3">
      <c r="E665">
        <f t="shared" ca="1" si="10"/>
        <v>1000</v>
      </c>
    </row>
    <row r="666" spans="5:5" x14ac:dyDescent="0.3">
      <c r="E666">
        <f t="shared" ca="1" si="10"/>
        <v>1000</v>
      </c>
    </row>
    <row r="667" spans="5:5" x14ac:dyDescent="0.3">
      <c r="E667">
        <f t="shared" ca="1" si="10"/>
        <v>1000</v>
      </c>
    </row>
    <row r="668" spans="5:5" x14ac:dyDescent="0.3">
      <c r="E668">
        <f t="shared" ca="1" si="10"/>
        <v>1000</v>
      </c>
    </row>
    <row r="669" spans="5:5" x14ac:dyDescent="0.3">
      <c r="E669">
        <f t="shared" ca="1" si="10"/>
        <v>1000</v>
      </c>
    </row>
    <row r="670" spans="5:5" x14ac:dyDescent="0.3">
      <c r="E670">
        <f t="shared" ca="1" si="10"/>
        <v>1000</v>
      </c>
    </row>
    <row r="671" spans="5:5" x14ac:dyDescent="0.3">
      <c r="E671">
        <f t="shared" ca="1" si="10"/>
        <v>1000</v>
      </c>
    </row>
    <row r="672" spans="5:5" x14ac:dyDescent="0.3">
      <c r="E672">
        <f t="shared" ca="1" si="10"/>
        <v>1000</v>
      </c>
    </row>
    <row r="673" spans="5:5" x14ac:dyDescent="0.3">
      <c r="E673">
        <f t="shared" ca="1" si="10"/>
        <v>1000</v>
      </c>
    </row>
    <row r="674" spans="5:5" x14ac:dyDescent="0.3">
      <c r="E674">
        <f t="shared" ca="1" si="10"/>
        <v>1000</v>
      </c>
    </row>
    <row r="675" spans="5:5" x14ac:dyDescent="0.3">
      <c r="E675">
        <f t="shared" ca="1" si="10"/>
        <v>1000</v>
      </c>
    </row>
    <row r="676" spans="5:5" x14ac:dyDescent="0.3">
      <c r="E676">
        <f t="shared" ca="1" si="10"/>
        <v>1000</v>
      </c>
    </row>
    <row r="677" spans="5:5" x14ac:dyDescent="0.3">
      <c r="E677">
        <f t="shared" ca="1" si="10"/>
        <v>1000</v>
      </c>
    </row>
    <row r="678" spans="5:5" x14ac:dyDescent="0.3">
      <c r="E678">
        <f t="shared" ca="1" si="10"/>
        <v>1000</v>
      </c>
    </row>
    <row r="679" spans="5:5" x14ac:dyDescent="0.3">
      <c r="E679">
        <f t="shared" ca="1" si="10"/>
        <v>1000</v>
      </c>
    </row>
    <row r="680" spans="5:5" x14ac:dyDescent="0.3">
      <c r="E680">
        <f t="shared" ca="1" si="10"/>
        <v>1000</v>
      </c>
    </row>
    <row r="681" spans="5:5" x14ac:dyDescent="0.3">
      <c r="E681">
        <f t="shared" ca="1" si="10"/>
        <v>1000</v>
      </c>
    </row>
    <row r="682" spans="5:5" x14ac:dyDescent="0.3">
      <c r="E682">
        <f t="shared" ca="1" si="10"/>
        <v>1000</v>
      </c>
    </row>
    <row r="683" spans="5:5" x14ac:dyDescent="0.3">
      <c r="E683">
        <f t="shared" ca="1" si="10"/>
        <v>1000</v>
      </c>
    </row>
    <row r="684" spans="5:5" x14ac:dyDescent="0.3">
      <c r="E684">
        <f t="shared" ca="1" si="10"/>
        <v>1000</v>
      </c>
    </row>
    <row r="685" spans="5:5" x14ac:dyDescent="0.3">
      <c r="E685">
        <f t="shared" ca="1" si="10"/>
        <v>1000</v>
      </c>
    </row>
    <row r="686" spans="5:5" x14ac:dyDescent="0.3">
      <c r="E686">
        <f t="shared" ca="1" si="10"/>
        <v>1000</v>
      </c>
    </row>
    <row r="687" spans="5:5" x14ac:dyDescent="0.3">
      <c r="E687">
        <f t="shared" ca="1" si="10"/>
        <v>1000</v>
      </c>
    </row>
    <row r="688" spans="5:5" x14ac:dyDescent="0.3">
      <c r="E688">
        <f t="shared" ca="1" si="10"/>
        <v>1000</v>
      </c>
    </row>
    <row r="689" spans="5:5" x14ac:dyDescent="0.3">
      <c r="E689">
        <f t="shared" ca="1" si="10"/>
        <v>1000</v>
      </c>
    </row>
    <row r="690" spans="5:5" x14ac:dyDescent="0.3">
      <c r="E690">
        <f t="shared" ca="1" si="10"/>
        <v>1000</v>
      </c>
    </row>
    <row r="691" spans="5:5" x14ac:dyDescent="0.3">
      <c r="E691">
        <f t="shared" ca="1" si="10"/>
        <v>1000</v>
      </c>
    </row>
    <row r="692" spans="5:5" x14ac:dyDescent="0.3">
      <c r="E692">
        <f t="shared" ca="1" si="10"/>
        <v>1000</v>
      </c>
    </row>
    <row r="693" spans="5:5" x14ac:dyDescent="0.3">
      <c r="E693">
        <f t="shared" ca="1" si="10"/>
        <v>1000</v>
      </c>
    </row>
    <row r="694" spans="5:5" x14ac:dyDescent="0.3">
      <c r="E694">
        <f t="shared" ca="1" si="10"/>
        <v>1000</v>
      </c>
    </row>
    <row r="695" spans="5:5" x14ac:dyDescent="0.3">
      <c r="E695">
        <f t="shared" ca="1" si="10"/>
        <v>1000</v>
      </c>
    </row>
    <row r="696" spans="5:5" x14ac:dyDescent="0.3">
      <c r="E696">
        <f t="shared" ca="1" si="10"/>
        <v>1000</v>
      </c>
    </row>
    <row r="697" spans="5:5" x14ac:dyDescent="0.3">
      <c r="E697">
        <f t="shared" ca="1" si="10"/>
        <v>1000</v>
      </c>
    </row>
    <row r="698" spans="5:5" x14ac:dyDescent="0.3">
      <c r="E698">
        <f t="shared" ca="1" si="10"/>
        <v>1000</v>
      </c>
    </row>
    <row r="699" spans="5:5" x14ac:dyDescent="0.3">
      <c r="E699">
        <f t="shared" ca="1" si="10"/>
        <v>1000</v>
      </c>
    </row>
    <row r="700" spans="5:5" x14ac:dyDescent="0.3">
      <c r="E700">
        <f t="shared" ca="1" si="10"/>
        <v>1000</v>
      </c>
    </row>
    <row r="701" spans="5:5" x14ac:dyDescent="0.3">
      <c r="E701">
        <f t="shared" ca="1" si="10"/>
        <v>1000</v>
      </c>
    </row>
    <row r="702" spans="5:5" x14ac:dyDescent="0.3">
      <c r="E702">
        <f t="shared" ca="1" si="10"/>
        <v>1000</v>
      </c>
    </row>
    <row r="703" spans="5:5" x14ac:dyDescent="0.3">
      <c r="E703">
        <f t="shared" ca="1" si="10"/>
        <v>1000</v>
      </c>
    </row>
    <row r="704" spans="5:5" x14ac:dyDescent="0.3">
      <c r="E704">
        <f t="shared" ca="1" si="10"/>
        <v>1000</v>
      </c>
    </row>
    <row r="705" spans="5:5" x14ac:dyDescent="0.3">
      <c r="E705">
        <f t="shared" ca="1" si="10"/>
        <v>1000</v>
      </c>
    </row>
    <row r="706" spans="5:5" x14ac:dyDescent="0.3">
      <c r="E706">
        <f t="shared" ca="1" si="10"/>
        <v>1000</v>
      </c>
    </row>
    <row r="707" spans="5:5" x14ac:dyDescent="0.3">
      <c r="E707">
        <f t="shared" ca="1" si="10"/>
        <v>1000</v>
      </c>
    </row>
    <row r="708" spans="5:5" x14ac:dyDescent="0.3">
      <c r="E708">
        <f t="shared" ca="1" si="10"/>
        <v>1000</v>
      </c>
    </row>
    <row r="709" spans="5:5" x14ac:dyDescent="0.3">
      <c r="E709">
        <f t="shared" ref="E709:E772" ca="1" si="11">IF(ISEVEN(YEAR(A709))=TRUE,$G$1,0)</f>
        <v>1000</v>
      </c>
    </row>
    <row r="710" spans="5:5" x14ac:dyDescent="0.3">
      <c r="E710">
        <f t="shared" ca="1" si="11"/>
        <v>1000</v>
      </c>
    </row>
    <row r="711" spans="5:5" x14ac:dyDescent="0.3">
      <c r="E711">
        <f t="shared" ca="1" si="11"/>
        <v>1000</v>
      </c>
    </row>
    <row r="712" spans="5:5" x14ac:dyDescent="0.3">
      <c r="E712">
        <f t="shared" ca="1" si="11"/>
        <v>1000</v>
      </c>
    </row>
    <row r="713" spans="5:5" x14ac:dyDescent="0.3">
      <c r="E713">
        <f t="shared" ca="1" si="11"/>
        <v>1000</v>
      </c>
    </row>
    <row r="714" spans="5:5" x14ac:dyDescent="0.3">
      <c r="E714">
        <f t="shared" ca="1" si="11"/>
        <v>1000</v>
      </c>
    </row>
    <row r="715" spans="5:5" x14ac:dyDescent="0.3">
      <c r="E715">
        <f t="shared" ca="1" si="11"/>
        <v>1000</v>
      </c>
    </row>
    <row r="716" spans="5:5" x14ac:dyDescent="0.3">
      <c r="E716">
        <f t="shared" ca="1" si="11"/>
        <v>1000</v>
      </c>
    </row>
    <row r="717" spans="5:5" x14ac:dyDescent="0.3">
      <c r="E717">
        <f t="shared" ca="1" si="11"/>
        <v>1000</v>
      </c>
    </row>
    <row r="718" spans="5:5" x14ac:dyDescent="0.3">
      <c r="E718">
        <f t="shared" ca="1" si="11"/>
        <v>1000</v>
      </c>
    </row>
    <row r="719" spans="5:5" x14ac:dyDescent="0.3">
      <c r="E719">
        <f t="shared" ca="1" si="11"/>
        <v>1000</v>
      </c>
    </row>
    <row r="720" spans="5:5" x14ac:dyDescent="0.3">
      <c r="E720">
        <f t="shared" ca="1" si="11"/>
        <v>1000</v>
      </c>
    </row>
    <row r="721" spans="5:5" x14ac:dyDescent="0.3">
      <c r="E721">
        <f t="shared" ca="1" si="11"/>
        <v>1000</v>
      </c>
    </row>
    <row r="722" spans="5:5" x14ac:dyDescent="0.3">
      <c r="E722">
        <f t="shared" ca="1" si="11"/>
        <v>1000</v>
      </c>
    </row>
    <row r="723" spans="5:5" x14ac:dyDescent="0.3">
      <c r="E723">
        <f t="shared" ca="1" si="11"/>
        <v>1000</v>
      </c>
    </row>
    <row r="724" spans="5:5" x14ac:dyDescent="0.3">
      <c r="E724">
        <f t="shared" ca="1" si="11"/>
        <v>1000</v>
      </c>
    </row>
    <row r="725" spans="5:5" x14ac:dyDescent="0.3">
      <c r="E725">
        <f t="shared" ca="1" si="11"/>
        <v>1000</v>
      </c>
    </row>
    <row r="726" spans="5:5" x14ac:dyDescent="0.3">
      <c r="E726">
        <f t="shared" ca="1" si="11"/>
        <v>1000</v>
      </c>
    </row>
    <row r="727" spans="5:5" x14ac:dyDescent="0.3">
      <c r="E727">
        <f t="shared" ca="1" si="11"/>
        <v>1000</v>
      </c>
    </row>
    <row r="728" spans="5:5" x14ac:dyDescent="0.3">
      <c r="E728">
        <f t="shared" ca="1" si="11"/>
        <v>1000</v>
      </c>
    </row>
    <row r="729" spans="5:5" x14ac:dyDescent="0.3">
      <c r="E729">
        <f t="shared" ca="1" si="11"/>
        <v>1000</v>
      </c>
    </row>
    <row r="730" spans="5:5" x14ac:dyDescent="0.3">
      <c r="E730">
        <f t="shared" ca="1" si="11"/>
        <v>1000</v>
      </c>
    </row>
    <row r="731" spans="5:5" x14ac:dyDescent="0.3">
      <c r="E731">
        <f t="shared" ca="1" si="11"/>
        <v>1000</v>
      </c>
    </row>
    <row r="732" spans="5:5" x14ac:dyDescent="0.3">
      <c r="E732">
        <f t="shared" ca="1" si="11"/>
        <v>1000</v>
      </c>
    </row>
    <row r="733" spans="5:5" x14ac:dyDescent="0.3">
      <c r="E733">
        <f t="shared" ca="1" si="11"/>
        <v>1000</v>
      </c>
    </row>
    <row r="734" spans="5:5" x14ac:dyDescent="0.3">
      <c r="E734">
        <f t="shared" ca="1" si="11"/>
        <v>1000</v>
      </c>
    </row>
    <row r="735" spans="5:5" x14ac:dyDescent="0.3">
      <c r="E735">
        <f t="shared" ca="1" si="11"/>
        <v>1000</v>
      </c>
    </row>
    <row r="736" spans="5:5" x14ac:dyDescent="0.3">
      <c r="E736">
        <f t="shared" ca="1" si="11"/>
        <v>1000</v>
      </c>
    </row>
    <row r="737" spans="5:5" x14ac:dyDescent="0.3">
      <c r="E737">
        <f t="shared" ca="1" si="11"/>
        <v>1000</v>
      </c>
    </row>
    <row r="738" spans="5:5" x14ac:dyDescent="0.3">
      <c r="E738">
        <f t="shared" ca="1" si="11"/>
        <v>1000</v>
      </c>
    </row>
    <row r="739" spans="5:5" x14ac:dyDescent="0.3">
      <c r="E739">
        <f t="shared" ca="1" si="11"/>
        <v>1000</v>
      </c>
    </row>
    <row r="740" spans="5:5" x14ac:dyDescent="0.3">
      <c r="E740">
        <f t="shared" ca="1" si="11"/>
        <v>1000</v>
      </c>
    </row>
    <row r="741" spans="5:5" x14ac:dyDescent="0.3">
      <c r="E741">
        <f t="shared" ca="1" si="11"/>
        <v>1000</v>
      </c>
    </row>
    <row r="742" spans="5:5" x14ac:dyDescent="0.3">
      <c r="E742">
        <f t="shared" ca="1" si="11"/>
        <v>1000</v>
      </c>
    </row>
    <row r="743" spans="5:5" x14ac:dyDescent="0.3">
      <c r="E743">
        <f t="shared" ca="1" si="11"/>
        <v>1000</v>
      </c>
    </row>
    <row r="744" spans="5:5" x14ac:dyDescent="0.3">
      <c r="E744">
        <f t="shared" ca="1" si="11"/>
        <v>1000</v>
      </c>
    </row>
    <row r="745" spans="5:5" x14ac:dyDescent="0.3">
      <c r="E745">
        <f t="shared" ca="1" si="11"/>
        <v>1000</v>
      </c>
    </row>
    <row r="746" spans="5:5" x14ac:dyDescent="0.3">
      <c r="E746">
        <f t="shared" ca="1" si="11"/>
        <v>1000</v>
      </c>
    </row>
    <row r="747" spans="5:5" x14ac:dyDescent="0.3">
      <c r="E747">
        <f t="shared" ca="1" si="11"/>
        <v>1000</v>
      </c>
    </row>
    <row r="748" spans="5:5" x14ac:dyDescent="0.3">
      <c r="E748">
        <f t="shared" ca="1" si="11"/>
        <v>1000</v>
      </c>
    </row>
    <row r="749" spans="5:5" x14ac:dyDescent="0.3">
      <c r="E749">
        <f t="shared" ca="1" si="11"/>
        <v>1000</v>
      </c>
    </row>
    <row r="750" spans="5:5" x14ac:dyDescent="0.3">
      <c r="E750">
        <f t="shared" ca="1" si="11"/>
        <v>1000</v>
      </c>
    </row>
    <row r="751" spans="5:5" x14ac:dyDescent="0.3">
      <c r="E751">
        <f t="shared" ca="1" si="11"/>
        <v>1000</v>
      </c>
    </row>
    <row r="752" spans="5:5" x14ac:dyDescent="0.3">
      <c r="E752">
        <f t="shared" ca="1" si="11"/>
        <v>1000</v>
      </c>
    </row>
    <row r="753" spans="5:5" x14ac:dyDescent="0.3">
      <c r="E753">
        <f t="shared" ca="1" si="11"/>
        <v>1000</v>
      </c>
    </row>
    <row r="754" spans="5:5" x14ac:dyDescent="0.3">
      <c r="E754">
        <f t="shared" ca="1" si="11"/>
        <v>1000</v>
      </c>
    </row>
    <row r="755" spans="5:5" x14ac:dyDescent="0.3">
      <c r="E755">
        <f t="shared" ca="1" si="11"/>
        <v>1000</v>
      </c>
    </row>
    <row r="756" spans="5:5" x14ac:dyDescent="0.3">
      <c r="E756">
        <f t="shared" ca="1" si="11"/>
        <v>1000</v>
      </c>
    </row>
    <row r="757" spans="5:5" x14ac:dyDescent="0.3">
      <c r="E757">
        <f t="shared" ca="1" si="11"/>
        <v>1000</v>
      </c>
    </row>
    <row r="758" spans="5:5" x14ac:dyDescent="0.3">
      <c r="E758">
        <f t="shared" ca="1" si="11"/>
        <v>1000</v>
      </c>
    </row>
    <row r="759" spans="5:5" x14ac:dyDescent="0.3">
      <c r="E759">
        <f t="shared" ca="1" si="11"/>
        <v>1000</v>
      </c>
    </row>
    <row r="760" spans="5:5" x14ac:dyDescent="0.3">
      <c r="E760">
        <f t="shared" ca="1" si="11"/>
        <v>1000</v>
      </c>
    </row>
    <row r="761" spans="5:5" x14ac:dyDescent="0.3">
      <c r="E761">
        <f t="shared" ca="1" si="11"/>
        <v>1000</v>
      </c>
    </row>
    <row r="762" spans="5:5" x14ac:dyDescent="0.3">
      <c r="E762">
        <f t="shared" ca="1" si="11"/>
        <v>1000</v>
      </c>
    </row>
    <row r="763" spans="5:5" x14ac:dyDescent="0.3">
      <c r="E763">
        <f t="shared" ca="1" si="11"/>
        <v>1000</v>
      </c>
    </row>
    <row r="764" spans="5:5" x14ac:dyDescent="0.3">
      <c r="E764">
        <f t="shared" ca="1" si="11"/>
        <v>1000</v>
      </c>
    </row>
    <row r="765" spans="5:5" x14ac:dyDescent="0.3">
      <c r="E765">
        <f t="shared" ca="1" si="11"/>
        <v>1000</v>
      </c>
    </row>
    <row r="766" spans="5:5" x14ac:dyDescent="0.3">
      <c r="E766">
        <f t="shared" ca="1" si="11"/>
        <v>1000</v>
      </c>
    </row>
    <row r="767" spans="5:5" x14ac:dyDescent="0.3">
      <c r="E767">
        <f t="shared" ca="1" si="11"/>
        <v>1000</v>
      </c>
    </row>
    <row r="768" spans="5:5" x14ac:dyDescent="0.3">
      <c r="E768">
        <f t="shared" ca="1" si="11"/>
        <v>1000</v>
      </c>
    </row>
    <row r="769" spans="5:5" x14ac:dyDescent="0.3">
      <c r="E769">
        <f t="shared" ca="1" si="11"/>
        <v>1000</v>
      </c>
    </row>
    <row r="770" spans="5:5" x14ac:dyDescent="0.3">
      <c r="E770">
        <f t="shared" ca="1" si="11"/>
        <v>1000</v>
      </c>
    </row>
    <row r="771" spans="5:5" x14ac:dyDescent="0.3">
      <c r="E771">
        <f t="shared" ca="1" si="11"/>
        <v>1000</v>
      </c>
    </row>
    <row r="772" spans="5:5" x14ac:dyDescent="0.3">
      <c r="E772">
        <f t="shared" ca="1" si="11"/>
        <v>1000</v>
      </c>
    </row>
    <row r="773" spans="5:5" x14ac:dyDescent="0.3">
      <c r="E773">
        <f t="shared" ref="E773:E776" ca="1" si="12">IF(ISEVEN(YEAR(A773))=TRUE,$G$1,0)</f>
        <v>1000</v>
      </c>
    </row>
    <row r="774" spans="5:5" x14ac:dyDescent="0.3">
      <c r="E774">
        <f t="shared" ca="1" si="12"/>
        <v>1000</v>
      </c>
    </row>
    <row r="775" spans="5:5" x14ac:dyDescent="0.3">
      <c r="E775">
        <f t="shared" ca="1" si="12"/>
        <v>1000</v>
      </c>
    </row>
    <row r="776" spans="5:5" x14ac:dyDescent="0.3">
      <c r="E776">
        <f t="shared" ca="1" si="12"/>
        <v>1000</v>
      </c>
    </row>
  </sheetData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WDSClientInExcel">
              <controlPr defaultSize="0" autoFill="0" autoPict="0" macro="WDSClientInExcel_Click_75062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3A98F-0C44-4FF6-9C4E-FF6D8C429992}">
  <sheetPr codeName="Tabelle2"/>
  <dimension ref="A1:C18"/>
  <sheetViews>
    <sheetView workbookViewId="0">
      <pane xSplit="1" ySplit="7" topLeftCell="B8" activePane="bottomRight" state="frozen"/>
      <selection activeCell="D1" sqref="D1:D1048576"/>
      <selection pane="topRight" activeCell="D1" sqref="D1:D1048576"/>
      <selection pane="bottomLeft" activeCell="D1" sqref="D1:D1048576"/>
      <selection pane="bottomRight" activeCell="D1" sqref="D1:D1048576"/>
    </sheetView>
  </sheetViews>
  <sheetFormatPr baseColWidth="10" defaultRowHeight="15" x14ac:dyDescent="0.3"/>
  <cols>
    <col min="1" max="1" width="14.7109375" customWidth="1"/>
    <col min="2" max="2" width="19.85546875" customWidth="1"/>
    <col min="3" max="3" width="21" customWidth="1"/>
  </cols>
  <sheetData>
    <row r="1" spans="1:3" ht="32.1" customHeight="1" x14ac:dyDescent="0.3">
      <c r="B1" s="1" t="s">
        <v>17</v>
      </c>
      <c r="C1" s="1" t="s">
        <v>18</v>
      </c>
    </row>
    <row r="3" spans="1:3" x14ac:dyDescent="0.3">
      <c r="A3" s="19" t="s">
        <v>3</v>
      </c>
      <c r="B3" s="19" t="s">
        <v>1</v>
      </c>
      <c r="C3" s="19" t="s">
        <v>2</v>
      </c>
    </row>
    <row r="4" spans="1:3" ht="30" x14ac:dyDescent="0.3">
      <c r="A4" s="19" t="s">
        <v>4</v>
      </c>
      <c r="B4" s="19" t="s">
        <v>5</v>
      </c>
      <c r="C4" s="19" t="s">
        <v>6</v>
      </c>
    </row>
    <row r="5" spans="1:3" x14ac:dyDescent="0.3">
      <c r="A5" s="19" t="s">
        <v>7</v>
      </c>
      <c r="B5" s="19" t="s">
        <v>8</v>
      </c>
      <c r="C5" s="19" t="s">
        <v>8</v>
      </c>
    </row>
    <row r="6" spans="1:3" x14ac:dyDescent="0.3">
      <c r="A6" s="19" t="s">
        <v>9</v>
      </c>
      <c r="B6" s="20">
        <v>31048</v>
      </c>
      <c r="C6" s="20">
        <v>35034</v>
      </c>
    </row>
    <row r="7" spans="1:3" x14ac:dyDescent="0.3">
      <c r="A7" s="19" t="s">
        <v>10</v>
      </c>
      <c r="B7" s="20">
        <v>45536</v>
      </c>
      <c r="C7" s="20">
        <v>45536</v>
      </c>
    </row>
    <row r="8" spans="1:3" x14ac:dyDescent="0.3">
      <c r="A8" s="19" t="s">
        <v>11</v>
      </c>
      <c r="B8" s="21" t="s">
        <v>38</v>
      </c>
      <c r="C8" s="21" t="s">
        <v>37</v>
      </c>
    </row>
    <row r="9" spans="1:3" x14ac:dyDescent="0.3">
      <c r="A9" s="19" t="s">
        <v>12</v>
      </c>
      <c r="B9" s="19" t="s">
        <v>13</v>
      </c>
      <c r="C9" s="19" t="s">
        <v>13</v>
      </c>
    </row>
    <row r="10" spans="1:3" x14ac:dyDescent="0.3">
      <c r="A10" s="19" t="s">
        <v>14</v>
      </c>
      <c r="B10" s="19" t="s">
        <v>15</v>
      </c>
      <c r="C10" s="19" t="s">
        <v>15</v>
      </c>
    </row>
    <row r="11" spans="1:3" x14ac:dyDescent="0.3">
      <c r="A11" s="19" t="s">
        <v>16</v>
      </c>
      <c r="B11" s="19" t="s">
        <v>17</v>
      </c>
      <c r="C11" s="19" t="s">
        <v>18</v>
      </c>
    </row>
    <row r="12" spans="1:3" x14ac:dyDescent="0.3">
      <c r="A12" s="19" t="s">
        <v>19</v>
      </c>
      <c r="B12" s="19" t="s">
        <v>20</v>
      </c>
      <c r="C12" s="19" t="s">
        <v>20</v>
      </c>
    </row>
    <row r="13" spans="1:3" x14ac:dyDescent="0.3">
      <c r="A13" s="19" t="s">
        <v>21</v>
      </c>
      <c r="B13" s="19"/>
      <c r="C13" s="19"/>
    </row>
    <row r="14" spans="1:3" x14ac:dyDescent="0.3">
      <c r="A14" s="19" t="s">
        <v>22</v>
      </c>
      <c r="B14" s="19"/>
      <c r="C14" s="19"/>
    </row>
    <row r="15" spans="1:3" ht="75" x14ac:dyDescent="0.3">
      <c r="A15" s="19" t="s">
        <v>23</v>
      </c>
      <c r="B15" s="19" t="s">
        <v>40</v>
      </c>
      <c r="C15" s="19" t="s">
        <v>39</v>
      </c>
    </row>
    <row r="16" spans="1:3" x14ac:dyDescent="0.3">
      <c r="A16" s="19" t="s">
        <v>24</v>
      </c>
      <c r="B16" s="20">
        <v>45568</v>
      </c>
      <c r="C16" s="20">
        <v>45568</v>
      </c>
    </row>
    <row r="17" spans="1:3" x14ac:dyDescent="0.3">
      <c r="A17" s="18"/>
      <c r="B17" s="18"/>
      <c r="C17" s="18"/>
    </row>
    <row r="18" spans="1:3" ht="75" x14ac:dyDescent="0.3">
      <c r="A18" s="19" t="s">
        <v>41</v>
      </c>
      <c r="B18" s="18"/>
      <c r="C18" s="18"/>
    </row>
  </sheetData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WDSClientInExcel">
              <controlPr defaultSize="0" autoFill="0" autoPict="0" macro="WDSClientInExcel_Click_63293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2C251-FFEF-42E5-A90E-3787BF7A9F2E}">
  <sheetPr codeName="Tabelle4"/>
  <dimension ref="A1:L11"/>
  <sheetViews>
    <sheetView tabSelected="1" zoomScale="110" zoomScaleNormal="110" workbookViewId="0">
      <selection activeCell="A14" sqref="A14"/>
    </sheetView>
  </sheetViews>
  <sheetFormatPr baseColWidth="10" defaultRowHeight="15" x14ac:dyDescent="0.3"/>
  <sheetData>
    <row r="1" spans="1:12" ht="4.5" customHeight="1" x14ac:dyDescent="0.3"/>
    <row r="2" spans="1:12" x14ac:dyDescent="0.3">
      <c r="D2" s="13" t="s">
        <v>25</v>
      </c>
      <c r="E2" s="13" t="s">
        <v>26</v>
      </c>
    </row>
    <row r="3" spans="1:12" ht="4.5" customHeight="1" x14ac:dyDescent="0.3"/>
    <row r="4" spans="1:12" x14ac:dyDescent="0.3">
      <c r="B4" s="12" t="s">
        <v>27</v>
      </c>
      <c r="C4" s="14" t="s">
        <v>28</v>
      </c>
    </row>
    <row r="5" spans="1:12" ht="4.5" customHeight="1" x14ac:dyDescent="0.3">
      <c r="C5" s="14"/>
    </row>
    <row r="6" spans="1:12" x14ac:dyDescent="0.3">
      <c r="C6" s="14" t="s">
        <v>29</v>
      </c>
    </row>
    <row r="7" spans="1:12" ht="4.5" customHeight="1" x14ac:dyDescent="0.3"/>
    <row r="8" spans="1:12" ht="24.75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27.75" x14ac:dyDescent="0.45">
      <c r="A9" s="8" t="s">
        <v>34</v>
      </c>
      <c r="B9" s="9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6.5" x14ac:dyDescent="0.3">
      <c r="A10" s="10" t="s">
        <v>35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3">
      <c r="A11" s="11" t="str">
        <f>CONCATENATE("Datenquelle: OMV, ",Meta!A18)</f>
        <v>Datenquelle: OMV, Extracted from WDS - WIFO Data System, 2024-10-09, 15:34:26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</sheetData>
  <sheetProtection algorithmName="SHA-512" hashValue="+yGNUWANJ0Tcen3qdOALn6T7AbV/l9KVxUG/pOz59YNTipJSXqgSL+O43UKu//XkSuhkOWuPvYFZgjv9u8Y0Jw==" saltValue="7puW+W9fbNHCUeSnIjxkqw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locked="0" defaultSize="0" autoLine="0" autoPict="0">
                <anchor moveWithCells="1">
                  <from>
                    <xdr:col>3</xdr:col>
                    <xdr:colOff>0</xdr:colOff>
                    <xdr:row>3</xdr:row>
                    <xdr:rowOff>9525</xdr:rowOff>
                  </from>
                  <to>
                    <xdr:col>3</xdr:col>
                    <xdr:colOff>752475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Drop Down 5">
              <controlPr locked="0" defaultSize="0" autoLine="0" autoPict="0">
                <anchor moveWithCells="1">
                  <from>
                    <xdr:col>4</xdr:col>
                    <xdr:colOff>200025</xdr:colOff>
                    <xdr:row>3</xdr:row>
                    <xdr:rowOff>9525</xdr:rowOff>
                  </from>
                  <to>
                    <xdr:col>4</xdr:col>
                    <xdr:colOff>752475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Drop Down 6">
              <controlPr locked="0" defaultSize="0" autoLine="0" autoPict="0">
                <anchor moveWithCells="1">
                  <from>
                    <xdr:col>3</xdr:col>
                    <xdr:colOff>9525</xdr:colOff>
                    <xdr:row>5</xdr:row>
                    <xdr:rowOff>9525</xdr:rowOff>
                  </from>
                  <to>
                    <xdr:col>3</xdr:col>
                    <xdr:colOff>752475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Drop Down 7">
              <controlPr locked="0" defaultSize="0" autoLine="0" autoPict="0">
                <anchor moveWithCells="1">
                  <from>
                    <xdr:col>4</xdr:col>
                    <xdr:colOff>209550</xdr:colOff>
                    <xdr:row>5</xdr:row>
                    <xdr:rowOff>9525</xdr:rowOff>
                  </from>
                  <to>
                    <xdr:col>5</xdr:col>
                    <xdr:colOff>0</xdr:colOff>
                    <xdr:row>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70601-5B2D-49C0-9F1F-A345AF65AE94}">
  <sheetPr codeName="Tabelle5"/>
  <dimension ref="A1:J56"/>
  <sheetViews>
    <sheetView workbookViewId="0">
      <selection activeCell="D7" sqref="D7"/>
    </sheetView>
  </sheetViews>
  <sheetFormatPr baseColWidth="10" defaultRowHeight="15" x14ac:dyDescent="0.3"/>
  <sheetData>
    <row r="1" spans="1:10" x14ac:dyDescent="0.3">
      <c r="D1" s="4">
        <v>11</v>
      </c>
      <c r="E1" s="4">
        <v>1</v>
      </c>
      <c r="F1" s="4">
        <v>1</v>
      </c>
      <c r="G1" s="4">
        <v>1</v>
      </c>
    </row>
    <row r="2" spans="1:10" x14ac:dyDescent="0.3">
      <c r="H2" t="s">
        <v>33</v>
      </c>
    </row>
    <row r="3" spans="1:10" x14ac:dyDescent="0.3">
      <c r="H3">
        <f>F6-D6</f>
        <v>39</v>
      </c>
    </row>
    <row r="4" spans="1:10" x14ac:dyDescent="0.3">
      <c r="D4" t="s">
        <v>28</v>
      </c>
      <c r="F4" t="s">
        <v>29</v>
      </c>
      <c r="H4" t="s">
        <v>31</v>
      </c>
    </row>
    <row r="5" spans="1:10" x14ac:dyDescent="0.3">
      <c r="D5" t="s">
        <v>25</v>
      </c>
      <c r="E5" t="s">
        <v>26</v>
      </c>
      <c r="F5" t="s">
        <v>25</v>
      </c>
      <c r="G5" t="s">
        <v>26</v>
      </c>
      <c r="H5" t="s">
        <v>25</v>
      </c>
      <c r="I5" t="s">
        <v>26</v>
      </c>
      <c r="J5" t="s">
        <v>32</v>
      </c>
    </row>
    <row r="6" spans="1:10" x14ac:dyDescent="0.3">
      <c r="A6" s="5">
        <f>MATCH(B6,Daten!$A$4:$A$476,0)-1</f>
        <v>120</v>
      </c>
      <c r="B6" s="2" cm="1">
        <f t="array" ref="B6">DATE(INDEX($D$6:$D$56,$D$1),INDEX($E$6:$E$17,$E$1),1)</f>
        <v>34700</v>
      </c>
      <c r="D6" s="3">
        <f>YEAR(MIN(Meta!B6:C6))</f>
        <v>1985</v>
      </c>
      <c r="E6">
        <v>1</v>
      </c>
      <c r="F6" s="3">
        <f>YEAR(Meta!C7)</f>
        <v>2024</v>
      </c>
      <c r="G6" s="3">
        <f>MONTH(Meta!C7)</f>
        <v>9</v>
      </c>
      <c r="H6" cm="1">
        <f t="array" ref="H6">INDEX($F$6:$F$56,$F$1)-INDEX($D$6:$D$56,$D$1)-1</f>
        <v>28</v>
      </c>
      <c r="I6" cm="1">
        <f t="array" ref="I6">12+INDEX($G$6:$G$17,$G$1)-INDEX($E$6:$E$17,$E$1)</f>
        <v>20</v>
      </c>
      <c r="J6">
        <f>H6*12+I6+1</f>
        <v>357</v>
      </c>
    </row>
    <row r="7" spans="1:10" x14ac:dyDescent="0.3">
      <c r="A7" s="5">
        <f>MATCH(B7,Daten!$A$4:$A$876,0)-1</f>
        <v>476</v>
      </c>
      <c r="B7" s="2" cm="1">
        <f t="array" ref="B7">DATE(INDEX($F$6:$F$56,$F$1),INDEX($G$6:$G$17,$G$1),1)</f>
        <v>45536</v>
      </c>
      <c r="D7">
        <f>D6+1</f>
        <v>1986</v>
      </c>
      <c r="E7">
        <v>2</v>
      </c>
      <c r="F7">
        <f>F6-1</f>
        <v>2023</v>
      </c>
      <c r="G7">
        <f>IF(G6-1=0,12,G6-1)</f>
        <v>8</v>
      </c>
    </row>
    <row r="8" spans="1:10" x14ac:dyDescent="0.3">
      <c r="A8" s="5">
        <f>A7-A6+1</f>
        <v>357</v>
      </c>
      <c r="D8">
        <f t="shared" ref="D8:D56" si="0">D7+1</f>
        <v>1987</v>
      </c>
      <c r="E8">
        <v>3</v>
      </c>
      <c r="F8">
        <f t="shared" ref="F8:F56" si="1">F7-1</f>
        <v>2022</v>
      </c>
      <c r="G8">
        <f t="shared" ref="G8:G17" si="2">IF(G7-1=0,12,G7-1)</f>
        <v>7</v>
      </c>
    </row>
    <row r="9" spans="1:10" x14ac:dyDescent="0.3">
      <c r="D9">
        <f t="shared" si="0"/>
        <v>1988</v>
      </c>
      <c r="E9">
        <v>4</v>
      </c>
      <c r="F9">
        <f t="shared" si="1"/>
        <v>2021</v>
      </c>
      <c r="G9">
        <f t="shared" si="2"/>
        <v>6</v>
      </c>
    </row>
    <row r="10" spans="1:10" x14ac:dyDescent="0.3">
      <c r="D10">
        <f t="shared" si="0"/>
        <v>1989</v>
      </c>
      <c r="E10">
        <v>5</v>
      </c>
      <c r="F10">
        <f t="shared" si="1"/>
        <v>2020</v>
      </c>
      <c r="G10">
        <f t="shared" si="2"/>
        <v>5</v>
      </c>
    </row>
    <row r="11" spans="1:10" x14ac:dyDescent="0.3">
      <c r="D11">
        <f t="shared" si="0"/>
        <v>1990</v>
      </c>
      <c r="E11">
        <v>6</v>
      </c>
      <c r="F11">
        <f t="shared" si="1"/>
        <v>2019</v>
      </c>
      <c r="G11">
        <f t="shared" si="2"/>
        <v>4</v>
      </c>
    </row>
    <row r="12" spans="1:10" x14ac:dyDescent="0.3">
      <c r="D12">
        <f t="shared" si="0"/>
        <v>1991</v>
      </c>
      <c r="E12">
        <v>7</v>
      </c>
      <c r="F12">
        <f t="shared" si="1"/>
        <v>2018</v>
      </c>
      <c r="G12">
        <f t="shared" si="2"/>
        <v>3</v>
      </c>
    </row>
    <row r="13" spans="1:10" x14ac:dyDescent="0.3">
      <c r="D13">
        <f t="shared" si="0"/>
        <v>1992</v>
      </c>
      <c r="E13">
        <v>8</v>
      </c>
      <c r="F13">
        <f t="shared" si="1"/>
        <v>2017</v>
      </c>
      <c r="G13">
        <f t="shared" si="2"/>
        <v>2</v>
      </c>
    </row>
    <row r="14" spans="1:10" x14ac:dyDescent="0.3">
      <c r="D14">
        <f t="shared" si="0"/>
        <v>1993</v>
      </c>
      <c r="E14">
        <v>9</v>
      </c>
      <c r="F14">
        <f t="shared" si="1"/>
        <v>2016</v>
      </c>
      <c r="G14">
        <f>IF(G13-1=0,12,G13-1)</f>
        <v>1</v>
      </c>
    </row>
    <row r="15" spans="1:10" x14ac:dyDescent="0.3">
      <c r="D15">
        <f t="shared" si="0"/>
        <v>1994</v>
      </c>
      <c r="E15">
        <v>10</v>
      </c>
      <c r="F15">
        <f t="shared" si="1"/>
        <v>2015</v>
      </c>
      <c r="G15">
        <f t="shared" si="2"/>
        <v>12</v>
      </c>
    </row>
    <row r="16" spans="1:10" x14ac:dyDescent="0.3">
      <c r="D16">
        <f t="shared" si="0"/>
        <v>1995</v>
      </c>
      <c r="E16">
        <v>11</v>
      </c>
      <c r="F16">
        <f t="shared" si="1"/>
        <v>2014</v>
      </c>
      <c r="G16">
        <f t="shared" si="2"/>
        <v>11</v>
      </c>
    </row>
    <row r="17" spans="4:7" x14ac:dyDescent="0.3">
      <c r="D17">
        <f t="shared" si="0"/>
        <v>1996</v>
      </c>
      <c r="E17">
        <v>12</v>
      </c>
      <c r="F17">
        <f t="shared" si="1"/>
        <v>2013</v>
      </c>
      <c r="G17">
        <f t="shared" si="2"/>
        <v>10</v>
      </c>
    </row>
    <row r="18" spans="4:7" x14ac:dyDescent="0.3">
      <c r="D18">
        <f t="shared" si="0"/>
        <v>1997</v>
      </c>
      <c r="F18">
        <f t="shared" si="1"/>
        <v>2012</v>
      </c>
    </row>
    <row r="19" spans="4:7" x14ac:dyDescent="0.3">
      <c r="D19">
        <f t="shared" si="0"/>
        <v>1998</v>
      </c>
      <c r="F19">
        <f t="shared" si="1"/>
        <v>2011</v>
      </c>
    </row>
    <row r="20" spans="4:7" x14ac:dyDescent="0.3">
      <c r="D20">
        <f t="shared" si="0"/>
        <v>1999</v>
      </c>
      <c r="F20">
        <f t="shared" si="1"/>
        <v>2010</v>
      </c>
    </row>
    <row r="21" spans="4:7" x14ac:dyDescent="0.3">
      <c r="D21">
        <f t="shared" si="0"/>
        <v>2000</v>
      </c>
      <c r="F21">
        <f t="shared" si="1"/>
        <v>2009</v>
      </c>
    </row>
    <row r="22" spans="4:7" x14ac:dyDescent="0.3">
      <c r="D22">
        <f t="shared" si="0"/>
        <v>2001</v>
      </c>
      <c r="F22">
        <f t="shared" si="1"/>
        <v>2008</v>
      </c>
    </row>
    <row r="23" spans="4:7" x14ac:dyDescent="0.3">
      <c r="D23">
        <f t="shared" si="0"/>
        <v>2002</v>
      </c>
      <c r="F23">
        <f t="shared" si="1"/>
        <v>2007</v>
      </c>
    </row>
    <row r="24" spans="4:7" x14ac:dyDescent="0.3">
      <c r="D24">
        <f t="shared" si="0"/>
        <v>2003</v>
      </c>
      <c r="F24">
        <f t="shared" si="1"/>
        <v>2006</v>
      </c>
    </row>
    <row r="25" spans="4:7" x14ac:dyDescent="0.3">
      <c r="D25">
        <f t="shared" si="0"/>
        <v>2004</v>
      </c>
      <c r="F25">
        <f t="shared" si="1"/>
        <v>2005</v>
      </c>
    </row>
    <row r="26" spans="4:7" x14ac:dyDescent="0.3">
      <c r="D26">
        <f t="shared" si="0"/>
        <v>2005</v>
      </c>
      <c r="F26">
        <f t="shared" si="1"/>
        <v>2004</v>
      </c>
    </row>
    <row r="27" spans="4:7" x14ac:dyDescent="0.3">
      <c r="D27">
        <f t="shared" si="0"/>
        <v>2006</v>
      </c>
      <c r="F27">
        <f t="shared" si="1"/>
        <v>2003</v>
      </c>
    </row>
    <row r="28" spans="4:7" x14ac:dyDescent="0.3">
      <c r="D28">
        <f t="shared" si="0"/>
        <v>2007</v>
      </c>
      <c r="F28">
        <f t="shared" si="1"/>
        <v>2002</v>
      </c>
    </row>
    <row r="29" spans="4:7" x14ac:dyDescent="0.3">
      <c r="D29">
        <f t="shared" si="0"/>
        <v>2008</v>
      </c>
      <c r="F29">
        <f t="shared" si="1"/>
        <v>2001</v>
      </c>
    </row>
    <row r="30" spans="4:7" x14ac:dyDescent="0.3">
      <c r="D30">
        <f t="shared" si="0"/>
        <v>2009</v>
      </c>
      <c r="F30">
        <f t="shared" si="1"/>
        <v>2000</v>
      </c>
    </row>
    <row r="31" spans="4:7" x14ac:dyDescent="0.3">
      <c r="D31">
        <f t="shared" si="0"/>
        <v>2010</v>
      </c>
      <c r="F31">
        <f t="shared" si="1"/>
        <v>1999</v>
      </c>
    </row>
    <row r="32" spans="4:7" x14ac:dyDescent="0.3">
      <c r="D32">
        <f t="shared" si="0"/>
        <v>2011</v>
      </c>
      <c r="F32">
        <f t="shared" si="1"/>
        <v>1998</v>
      </c>
    </row>
    <row r="33" spans="4:6" x14ac:dyDescent="0.3">
      <c r="D33">
        <f t="shared" si="0"/>
        <v>2012</v>
      </c>
      <c r="F33">
        <f t="shared" si="1"/>
        <v>1997</v>
      </c>
    </row>
    <row r="34" spans="4:6" x14ac:dyDescent="0.3">
      <c r="D34">
        <f>D33+1</f>
        <v>2013</v>
      </c>
      <c r="F34">
        <f t="shared" si="1"/>
        <v>1996</v>
      </c>
    </row>
    <row r="35" spans="4:6" x14ac:dyDescent="0.3">
      <c r="D35">
        <f t="shared" si="0"/>
        <v>2014</v>
      </c>
      <c r="F35">
        <f t="shared" si="1"/>
        <v>1995</v>
      </c>
    </row>
    <row r="36" spans="4:6" x14ac:dyDescent="0.3">
      <c r="D36">
        <f t="shared" si="0"/>
        <v>2015</v>
      </c>
      <c r="F36">
        <f t="shared" si="1"/>
        <v>1994</v>
      </c>
    </row>
    <row r="37" spans="4:6" x14ac:dyDescent="0.3">
      <c r="D37">
        <f t="shared" si="0"/>
        <v>2016</v>
      </c>
      <c r="F37">
        <f t="shared" si="1"/>
        <v>1993</v>
      </c>
    </row>
    <row r="38" spans="4:6" x14ac:dyDescent="0.3">
      <c r="D38">
        <f t="shared" si="0"/>
        <v>2017</v>
      </c>
      <c r="F38">
        <f t="shared" si="1"/>
        <v>1992</v>
      </c>
    </row>
    <row r="39" spans="4:6" x14ac:dyDescent="0.3">
      <c r="D39">
        <f t="shared" si="0"/>
        <v>2018</v>
      </c>
      <c r="F39">
        <f t="shared" si="1"/>
        <v>1991</v>
      </c>
    </row>
    <row r="40" spans="4:6" x14ac:dyDescent="0.3">
      <c r="D40">
        <f t="shared" si="0"/>
        <v>2019</v>
      </c>
      <c r="F40">
        <f t="shared" si="1"/>
        <v>1990</v>
      </c>
    </row>
    <row r="41" spans="4:6" x14ac:dyDescent="0.3">
      <c r="D41">
        <f t="shared" si="0"/>
        <v>2020</v>
      </c>
      <c r="F41">
        <f t="shared" si="1"/>
        <v>1989</v>
      </c>
    </row>
    <row r="42" spans="4:6" x14ac:dyDescent="0.3">
      <c r="D42">
        <f t="shared" si="0"/>
        <v>2021</v>
      </c>
      <c r="F42">
        <f t="shared" si="1"/>
        <v>1988</v>
      </c>
    </row>
    <row r="43" spans="4:6" x14ac:dyDescent="0.3">
      <c r="D43">
        <f t="shared" si="0"/>
        <v>2022</v>
      </c>
      <c r="F43">
        <f t="shared" si="1"/>
        <v>1987</v>
      </c>
    </row>
    <row r="44" spans="4:6" x14ac:dyDescent="0.3">
      <c r="D44">
        <f t="shared" si="0"/>
        <v>2023</v>
      </c>
      <c r="F44">
        <f t="shared" si="1"/>
        <v>1986</v>
      </c>
    </row>
    <row r="45" spans="4:6" x14ac:dyDescent="0.3">
      <c r="D45">
        <f t="shared" si="0"/>
        <v>2024</v>
      </c>
      <c r="F45">
        <f t="shared" si="1"/>
        <v>1985</v>
      </c>
    </row>
    <row r="46" spans="4:6" x14ac:dyDescent="0.3">
      <c r="D46">
        <f t="shared" si="0"/>
        <v>2025</v>
      </c>
      <c r="F46">
        <f t="shared" si="1"/>
        <v>1984</v>
      </c>
    </row>
    <row r="47" spans="4:6" x14ac:dyDescent="0.3">
      <c r="D47">
        <f t="shared" si="0"/>
        <v>2026</v>
      </c>
      <c r="F47">
        <f t="shared" si="1"/>
        <v>1983</v>
      </c>
    </row>
    <row r="48" spans="4:6" x14ac:dyDescent="0.3">
      <c r="D48">
        <f t="shared" si="0"/>
        <v>2027</v>
      </c>
      <c r="F48">
        <f t="shared" si="1"/>
        <v>1982</v>
      </c>
    </row>
    <row r="49" spans="4:6" x14ac:dyDescent="0.3">
      <c r="D49">
        <f t="shared" si="0"/>
        <v>2028</v>
      </c>
      <c r="F49">
        <f t="shared" si="1"/>
        <v>1981</v>
      </c>
    </row>
    <row r="50" spans="4:6" x14ac:dyDescent="0.3">
      <c r="D50">
        <f t="shared" si="0"/>
        <v>2029</v>
      </c>
      <c r="F50">
        <f t="shared" si="1"/>
        <v>1980</v>
      </c>
    </row>
    <row r="51" spans="4:6" x14ac:dyDescent="0.3">
      <c r="D51">
        <f t="shared" si="0"/>
        <v>2030</v>
      </c>
      <c r="F51">
        <f t="shared" si="1"/>
        <v>1979</v>
      </c>
    </row>
    <row r="52" spans="4:6" x14ac:dyDescent="0.3">
      <c r="D52">
        <f t="shared" si="0"/>
        <v>2031</v>
      </c>
      <c r="F52">
        <f t="shared" si="1"/>
        <v>1978</v>
      </c>
    </row>
    <row r="53" spans="4:6" x14ac:dyDescent="0.3">
      <c r="D53">
        <f t="shared" si="0"/>
        <v>2032</v>
      </c>
      <c r="F53">
        <f t="shared" si="1"/>
        <v>1977</v>
      </c>
    </row>
    <row r="54" spans="4:6" x14ac:dyDescent="0.3">
      <c r="D54">
        <f t="shared" si="0"/>
        <v>2033</v>
      </c>
      <c r="F54">
        <f t="shared" si="1"/>
        <v>1976</v>
      </c>
    </row>
    <row r="55" spans="4:6" x14ac:dyDescent="0.3">
      <c r="D55">
        <f t="shared" si="0"/>
        <v>2034</v>
      </c>
      <c r="F55">
        <f t="shared" si="1"/>
        <v>1975</v>
      </c>
    </row>
    <row r="56" spans="4:6" x14ac:dyDescent="0.3">
      <c r="D56">
        <f t="shared" si="0"/>
        <v>2035</v>
      </c>
      <c r="F56">
        <f t="shared" si="1"/>
        <v>1974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Daten</vt:lpstr>
      <vt:lpstr>Meta</vt:lpstr>
      <vt:lpstr>Show</vt:lpstr>
      <vt:lpstr>Var</vt:lpstr>
      <vt:lpstr>Show!Druckbereich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Pertl Leonhard | WKOE</dc:creator>
  <cp:lastModifiedBy>Pertl Leonhard | WKOE</cp:lastModifiedBy>
  <dcterms:created xsi:type="dcterms:W3CDTF">2024-06-19T14:40:46Z</dcterms:created>
  <dcterms:modified xsi:type="dcterms:W3CDTF">2024-10-09T13:55:49Z</dcterms:modified>
</cp:coreProperties>
</file>